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 НА САЙТ\"/>
    </mc:Choice>
  </mc:AlternateContent>
  <bookViews>
    <workbookView xWindow="0" yWindow="0" windowWidth="23040" windowHeight="8940"/>
  </bookViews>
  <sheets>
    <sheet name="Лист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B183" i="1" l="1"/>
  <c r="A183" i="1"/>
  <c r="L183" i="1"/>
  <c r="J182" i="1"/>
  <c r="I182" i="1"/>
  <c r="H182" i="1"/>
  <c r="G182" i="1"/>
  <c r="F182" i="1"/>
  <c r="B175" i="1"/>
  <c r="A175" i="1"/>
  <c r="J174" i="1"/>
  <c r="I174" i="1"/>
  <c r="H174" i="1"/>
  <c r="G174" i="1"/>
  <c r="F174" i="1"/>
  <c r="B168" i="1"/>
  <c r="A168" i="1"/>
  <c r="J167" i="1"/>
  <c r="I167" i="1"/>
  <c r="H167" i="1"/>
  <c r="G167" i="1"/>
  <c r="F167" i="1"/>
  <c r="B160" i="1"/>
  <c r="A160" i="1"/>
  <c r="J159" i="1"/>
  <c r="I159" i="1"/>
  <c r="H159" i="1"/>
  <c r="G159" i="1"/>
  <c r="F159" i="1"/>
  <c r="B86" i="1"/>
  <c r="B94" i="1"/>
  <c r="A94" i="1"/>
  <c r="J93" i="1"/>
  <c r="I93" i="1"/>
  <c r="H93" i="1"/>
  <c r="G93" i="1"/>
  <c r="F93" i="1"/>
  <c r="A86" i="1"/>
  <c r="J85" i="1"/>
  <c r="I85" i="1"/>
  <c r="H85" i="1"/>
  <c r="G85" i="1"/>
  <c r="F85" i="1"/>
  <c r="I183" i="1" l="1"/>
  <c r="I168" i="1"/>
  <c r="H183" i="1"/>
  <c r="H168" i="1"/>
  <c r="J183" i="1"/>
  <c r="J168" i="1"/>
  <c r="L94" i="1"/>
  <c r="L168" i="1"/>
  <c r="H94" i="1"/>
  <c r="I94" i="1"/>
  <c r="J94" i="1"/>
  <c r="F168" i="1"/>
  <c r="G168" i="1"/>
  <c r="G183" i="1"/>
  <c r="G94" i="1"/>
  <c r="F183" i="1"/>
  <c r="F94" i="1"/>
  <c r="B153" i="1"/>
  <c r="A153" i="1"/>
  <c r="J152" i="1"/>
  <c r="I152" i="1"/>
  <c r="H152" i="1"/>
  <c r="G152" i="1"/>
  <c r="F152" i="1"/>
  <c r="B145" i="1"/>
  <c r="A145" i="1"/>
  <c r="J144" i="1"/>
  <c r="I144" i="1"/>
  <c r="H144" i="1"/>
  <c r="G144" i="1"/>
  <c r="F144" i="1"/>
  <c r="B138" i="1"/>
  <c r="A138" i="1"/>
  <c r="J137" i="1"/>
  <c r="I137" i="1"/>
  <c r="H137" i="1"/>
  <c r="G137" i="1"/>
  <c r="F137" i="1"/>
  <c r="B130" i="1"/>
  <c r="A130" i="1"/>
  <c r="L138" i="1"/>
  <c r="J129" i="1"/>
  <c r="I129" i="1"/>
  <c r="I138" i="1" s="1"/>
  <c r="H129" i="1"/>
  <c r="G129" i="1"/>
  <c r="F129" i="1"/>
  <c r="B124" i="1"/>
  <c r="A124" i="1"/>
  <c r="J123" i="1"/>
  <c r="I123" i="1"/>
  <c r="H123" i="1"/>
  <c r="G123" i="1"/>
  <c r="F123" i="1"/>
  <c r="B116" i="1"/>
  <c r="A116" i="1"/>
  <c r="L124" i="1"/>
  <c r="J115" i="1"/>
  <c r="J124" i="1" s="1"/>
  <c r="I115" i="1"/>
  <c r="H115" i="1"/>
  <c r="H124" i="1" s="1"/>
  <c r="G115" i="1"/>
  <c r="F115" i="1"/>
  <c r="F124" i="1" s="1"/>
  <c r="B109" i="1"/>
  <c r="A109" i="1"/>
  <c r="J108" i="1"/>
  <c r="I108" i="1"/>
  <c r="H108" i="1"/>
  <c r="G108" i="1"/>
  <c r="F108" i="1"/>
  <c r="B101" i="1"/>
  <c r="A101" i="1"/>
  <c r="J100" i="1"/>
  <c r="I100" i="1"/>
  <c r="H100" i="1"/>
  <c r="G100" i="1"/>
  <c r="F100" i="1"/>
  <c r="B79" i="1"/>
  <c r="A79" i="1"/>
  <c r="J78" i="1"/>
  <c r="I78" i="1"/>
  <c r="H78" i="1"/>
  <c r="G78" i="1"/>
  <c r="F78" i="1"/>
  <c r="B71" i="1"/>
  <c r="A71" i="1"/>
  <c r="J70" i="1"/>
  <c r="I70" i="1"/>
  <c r="H70" i="1"/>
  <c r="G70" i="1"/>
  <c r="F70" i="1"/>
  <c r="B65" i="1"/>
  <c r="A65" i="1"/>
  <c r="J64" i="1"/>
  <c r="I64" i="1"/>
  <c r="H64" i="1"/>
  <c r="G64" i="1"/>
  <c r="F64" i="1"/>
  <c r="B57" i="1"/>
  <c r="A57" i="1"/>
  <c r="J56" i="1"/>
  <c r="I56" i="1"/>
  <c r="H56" i="1"/>
  <c r="G56" i="1"/>
  <c r="F56" i="1"/>
  <c r="B50" i="1"/>
  <c r="A50" i="1"/>
  <c r="L50" i="1"/>
  <c r="J49" i="1"/>
  <c r="I49" i="1"/>
  <c r="H49" i="1"/>
  <c r="G49" i="1"/>
  <c r="F49" i="1"/>
  <c r="B42" i="1"/>
  <c r="A42" i="1"/>
  <c r="J41" i="1"/>
  <c r="I41" i="1"/>
  <c r="H41" i="1"/>
  <c r="G41" i="1"/>
  <c r="F41" i="1"/>
  <c r="B35" i="1"/>
  <c r="A35" i="1"/>
  <c r="L35" i="1"/>
  <c r="J34" i="1"/>
  <c r="I34" i="1"/>
  <c r="H34" i="1"/>
  <c r="G34" i="1"/>
  <c r="F34" i="1"/>
  <c r="B27" i="1"/>
  <c r="A27" i="1"/>
  <c r="J26" i="1"/>
  <c r="I26" i="1"/>
  <c r="H26" i="1"/>
  <c r="G26" i="1"/>
  <c r="F26" i="1"/>
  <c r="B20" i="1"/>
  <c r="A20" i="1"/>
  <c r="J19" i="1"/>
  <c r="I19" i="1"/>
  <c r="H19" i="1"/>
  <c r="G19" i="1"/>
  <c r="F19" i="1"/>
  <c r="F20" i="1" s="1"/>
  <c r="B12" i="1"/>
  <c r="A12" i="1"/>
  <c r="J11" i="1"/>
  <c r="I11" i="1"/>
  <c r="H11" i="1"/>
  <c r="G11" i="1"/>
  <c r="I124" i="1" l="1"/>
  <c r="G124" i="1"/>
  <c r="H35" i="1"/>
  <c r="G35" i="1"/>
  <c r="I50" i="1"/>
  <c r="F35" i="1"/>
  <c r="J35" i="1"/>
  <c r="F109" i="1"/>
  <c r="I35" i="1"/>
  <c r="J50" i="1"/>
  <c r="G109" i="1"/>
  <c r="J138" i="1"/>
  <c r="G20" i="1"/>
  <c r="H65" i="1"/>
  <c r="I153" i="1"/>
  <c r="F50" i="1"/>
  <c r="J65" i="1"/>
  <c r="F138" i="1"/>
  <c r="J153" i="1"/>
  <c r="H153" i="1"/>
  <c r="I65" i="1"/>
  <c r="L65" i="1"/>
  <c r="G138" i="1"/>
  <c r="L153" i="1"/>
  <c r="G50" i="1"/>
  <c r="H50" i="1"/>
  <c r="H138" i="1"/>
  <c r="H20" i="1"/>
  <c r="H109" i="1"/>
  <c r="J109" i="1"/>
  <c r="I20" i="1"/>
  <c r="I109" i="1"/>
  <c r="F79" i="1"/>
  <c r="L20" i="1"/>
  <c r="G79" i="1"/>
  <c r="L109" i="1"/>
  <c r="H79" i="1"/>
  <c r="I79" i="1"/>
  <c r="F65" i="1"/>
  <c r="J79" i="1"/>
  <c r="F153" i="1"/>
  <c r="J20" i="1"/>
  <c r="G65" i="1"/>
  <c r="L79" i="1"/>
  <c r="G153" i="1"/>
  <c r="J184" i="1" l="1"/>
  <c r="L184" i="1"/>
  <c r="I184" i="1"/>
  <c r="H184" i="1"/>
  <c r="G184" i="1"/>
  <c r="F184" i="1"/>
</calcChain>
</file>

<file path=xl/sharedStrings.xml><?xml version="1.0" encoding="utf-8"?>
<sst xmlns="http://schemas.openxmlformats.org/spreadsheetml/2006/main" count="496" uniqueCount="197">
  <si>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</si>
  <si>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</si>
  <si>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</si>
  <si>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</si>
  <si>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</si>
  <si>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</si>
  <si>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</si>
  <si>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</si>
  <si>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</si>
  <si>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</si>
  <si>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</si>
  <si>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</si>
  <si>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</si>
  <si>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</si>
  <si>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</si>
  <si>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</si>
  <si>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</si>
  <si>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</si>
  <si>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</si>
  <si>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</si>
  <si>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</si>
  <si>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</si>
  <si>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</si>
  <si>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</si>
  <si>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</si>
  <si>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</si>
  <si>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</si>
  <si>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</si>
  <si>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</si>
  <si>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</si>
  <si>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</si>
  <si>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</si>
  <si>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</si>
  <si>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</si>
  <si>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</si>
  <si>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</si>
  <si>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</si>
  <si>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</si>
  <si>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КОТЛЕТА КУРИНАЯ ЗАПЕЧЕННАЯ С МАКАРОНАМИ</t>
  </si>
  <si>
    <t>ЧАЙ С ВАРЕНЬЕМ</t>
  </si>
  <si>
    <t>БАТОН НАРЕЗНОЙ ОБОГАЩЕННЫЙ МИКРОНУТРИЕНТАМИ</t>
  </si>
  <si>
    <t>к/мол. прод.</t>
  </si>
  <si>
    <t>ЙОГУРТ ПИТЬЕВОЙ М.Д.Ж. 2,5% ИЛИ ФРУКТ СВЕЖИЙ</t>
  </si>
  <si>
    <t>сладкое</t>
  </si>
  <si>
    <t>ПЕЧЕНЬЕ</t>
  </si>
  <si>
    <t>ТТК-1069</t>
  </si>
  <si>
    <t>ТТК-430</t>
  </si>
  <si>
    <t>ТТК-907</t>
  </si>
  <si>
    <t>ТТК-435,06</t>
  </si>
  <si>
    <t>ТТК-639</t>
  </si>
  <si>
    <t>БОРЩ С КАПУСТОЙ, КАРТОФЕЛЕМ И ОТВАРНОЙ ГОВЯДИНОЙ</t>
  </si>
  <si>
    <t>БИТОЧЕК РЫБНЫЙ ФИШ БОЛЛ</t>
  </si>
  <si>
    <t>КАРТОФЕЛЬНОЕ ПЮРЕ</t>
  </si>
  <si>
    <t>54-11г   РПН 2022</t>
  </si>
  <si>
    <t xml:space="preserve">КОМПОТ ИЗ ИЗЮМА </t>
  </si>
  <si>
    <t>БУЛОЧКА СДОБНАЯ ИЛИ БАТОН НАРЕЗНОЙ ОБОГАЩЕННЫЙ МИКРОНУТРИЕНТАМИ</t>
  </si>
  <si>
    <t>ХЛЕБ РЖАНО-ПШЕНИЧНЫЙ ОБОГАЩЕННЫЙ МИКРОНУТРИЕНТАМИ</t>
  </si>
  <si>
    <t>ТТК-904</t>
  </si>
  <si>
    <t>КАША ВЯЗКАЯ МОЛОЧНАЯ ГРЕЧНЕВАЯ</t>
  </si>
  <si>
    <t>ЧАЙ С САХАРОМ</t>
  </si>
  <si>
    <t>ТТК-4</t>
  </si>
  <si>
    <t>ЯБЛОКО СВЕЖЕЕ</t>
  </si>
  <si>
    <t>МОЛОКО В ИНДИВИДУАЛЬНОЙ УПАКОВКЕ М.Д.Ж. 3,2% ИЛИ ФРУКТ СВЕЖИЙ</t>
  </si>
  <si>
    <t>ТТК-435</t>
  </si>
  <si>
    <t>САЛАТ ИЗ МОРКОВИ С ОГУРЦАМИ И КУКУРУЗОЙ</t>
  </si>
  <si>
    <t>ТТК-40</t>
  </si>
  <si>
    <t>СУП КАРТОФЕЛЬНЫЙ С БОБОВЫМИ И ГРЕНКАМИ</t>
  </si>
  <si>
    <t>ТТК-119</t>
  </si>
  <si>
    <t>КОТЛЕТЫ ШКОЛЬНЫЕ</t>
  </si>
  <si>
    <t>ТТК-103</t>
  </si>
  <si>
    <t>ТТК-442,1</t>
  </si>
  <si>
    <t>ТТК-602                   ТТК-907</t>
  </si>
  <si>
    <t>ВАРЕНИКИ С ТВОРОГОМ И СМЕТАНОЙ ИЛИ ЗАПЕКАНКА ИЗ ТВОРОГА С МОЛОКОМ СГУЩЕННЫМ</t>
  </si>
  <si>
    <t>ТТК-283, ТТК-225</t>
  </si>
  <si>
    <t xml:space="preserve">ЧАЙ С ЛИМОНОМ И САХАРОМ </t>
  </si>
  <si>
    <t>54-3гн          РПН 2022</t>
  </si>
  <si>
    <t>МАНДАРИН</t>
  </si>
  <si>
    <t>ТТК-688</t>
  </si>
  <si>
    <t>ТТК-50</t>
  </si>
  <si>
    <t>СУП КАРТОФЕЛЬНЫЙ С МАКАРОННЫМИ ИЗДЕЛИЯМИ И КУРИНЫМИ ФРИКАДЕЛЬКАМИ</t>
  </si>
  <si>
    <t>54-7с               РПН 2022</t>
  </si>
  <si>
    <t>ЁЖИКИ МЯСНЫЕ С ТОМАТНЫМ СОУСОМ</t>
  </si>
  <si>
    <t>ТТК-309</t>
  </si>
  <si>
    <t>РИС ОТВАРНОЙ С ОВОЩАМИ</t>
  </si>
  <si>
    <t>ТТК-334</t>
  </si>
  <si>
    <t xml:space="preserve">КОМПОТ ИЗ СВЕЖИХ ФРУКТОВ </t>
  </si>
  <si>
    <t>ТТК-394,01</t>
  </si>
  <si>
    <t>ТТК-602               ТТК-907</t>
  </si>
  <si>
    <t>КАША ВЯЗКАЯ МОЛОЧНАЯ ИЗ РИСА И ПШЕНА</t>
  </si>
  <si>
    <t>119, 2022</t>
  </si>
  <si>
    <t>БУТЕРБРОД С ВЕТЧИНОЙ</t>
  </si>
  <si>
    <t>ТТК-7</t>
  </si>
  <si>
    <t>338, 2017</t>
  </si>
  <si>
    <t>САЛАТ ИЗ КВАШЕНОЙ КАПУСТЫ</t>
  </si>
  <si>
    <t>11, 2021</t>
  </si>
  <si>
    <t>СУП РЫБНЫЙ С ОВОЩАМИ</t>
  </si>
  <si>
    <t>ТТК-106,05</t>
  </si>
  <si>
    <t>ЖАРКОЕ ПО-ДОМАШНЕМУ</t>
  </si>
  <si>
    <t>ТТК-54-9м</t>
  </si>
  <si>
    <t>СОК ФРУКТОВЫЙ ПЕРСИКОВЫЙ</t>
  </si>
  <si>
    <t>ТТК-444,01</t>
  </si>
  <si>
    <t>ТТК-602                 ТТК-907</t>
  </si>
  <si>
    <t>ОМЛЕТ</t>
  </si>
  <si>
    <t>ТТК-221</t>
  </si>
  <si>
    <t>БУТЕРБРОД С СЫРОМ</t>
  </si>
  <si>
    <t>ФРУКТОВОЕ ПЮРЕ</t>
  </si>
  <si>
    <t>ТТК-101,01</t>
  </si>
  <si>
    <t>ВИНЕГРЕТ</t>
  </si>
  <si>
    <t>ТТК-51</t>
  </si>
  <si>
    <t>НАГГЕТСЫ КУРИНЫЕ</t>
  </si>
  <si>
    <t>ТТК-314,05</t>
  </si>
  <si>
    <t>МАКАРОНЫ ОТВАРНЫЕ</t>
  </si>
  <si>
    <t>54-1г              РПН 2022</t>
  </si>
  <si>
    <t>КОМПОТ ИЗ ЯБЛОК И ШИПОВНИКА</t>
  </si>
  <si>
    <t>ТТК-395</t>
  </si>
  <si>
    <t>КАКАО С МОЛОКОМ</t>
  </si>
  <si>
    <t>БУТЕРБРОД С ДЖЕМОМ</t>
  </si>
  <si>
    <t>ЙОГУРТ ПИТЬЕВОЙ М.Д.Ж. 2,5%  ИЛИ ФРУКТ СВЕЖИЙ</t>
  </si>
  <si>
    <t>ТТК-433,03</t>
  </si>
  <si>
    <t>ТТК-2</t>
  </si>
  <si>
    <t>САЛАТ КАРТОФЕЛЬНЫЙ С КУКУРУЗОЙ И МОРКОВЬЮ</t>
  </si>
  <si>
    <t>СОЛЯНКА МЯСНАЯ СО СМЕТАНОЙ</t>
  </si>
  <si>
    <t>ПЕЧЕНЬ ПО-СТРОГАНОВСКИ</t>
  </si>
  <si>
    <t>КАША ГРЕЧНЕВАЯ РАССЫПЧАТАЯ "ПО-ДОМАШНЕМУ"</t>
  </si>
  <si>
    <t>СОК ФРУКТОВЫЙ ЯБЛОЧНЫЙ</t>
  </si>
  <si>
    <t>ТТК-106</t>
  </si>
  <si>
    <t>ТТК-54-18м</t>
  </si>
  <si>
    <t>ТТК-323,03</t>
  </si>
  <si>
    <t>ТТК-602,     ТТК-907</t>
  </si>
  <si>
    <t>ТТК-443,02</t>
  </si>
  <si>
    <t>КАША ОВСЯНО-ГРЕЧНЕВАЯ "ЗДОРОВЬЕ"</t>
  </si>
  <si>
    <t>ТТК-190</t>
  </si>
  <si>
    <t>САЛАТ ИЗ МОРКОВИ С ОГУРЦАМИ И ЗЕЛЕНЫМ ГОРОШКОМ</t>
  </si>
  <si>
    <t>ЩИ ИЗ СВЕЖЕЙ КАПУСТЫ С КАРТОФЕЛЕМ, ОТВАРНОЙ ГОВЯДИНОЙ И СМЕТАНОЙ</t>
  </si>
  <si>
    <t>ТТК-66</t>
  </si>
  <si>
    <t>КАРТОФЕЛЬНАЯ ЗАПЕКАНКА С РЫБОЙ</t>
  </si>
  <si>
    <t>ТТК-291,01</t>
  </si>
  <si>
    <t>БУЛОЧКА СДОБНАЯ                                                                      ИЛИ БАТОН НАРЕЗНОЙ ОБОГАЩЕННЫЙ МИКРОНУТРИЕНТАМИ</t>
  </si>
  <si>
    <t>ФРИКАДЕЛЬКИ КУРИНЫЕ ЗАПЕЧЕННЫЕ С МАКАРОНАМИ</t>
  </si>
  <si>
    <t>ТТК-1070</t>
  </si>
  <si>
    <t>ПРЯНИКИ</t>
  </si>
  <si>
    <t>ПЛОВ СО СВИНИНОЙ</t>
  </si>
  <si>
    <t>ТТК-206</t>
  </si>
  <si>
    <t>КОМПОТ ИЗ СВЕЖИХ ФРУКТОВ</t>
  </si>
  <si>
    <t>ПЕЛЬМЕНИ "КЛАССИЧЕСКИЕ"  СО СМЕТАНОЙ ИЛИ ЛЮЛЯ-КЕБАБ С КАРТОФЕЛЬНЫМ ПЮРЕ</t>
  </si>
  <si>
    <t>ТТК-283,22 ТТК-170</t>
  </si>
  <si>
    <t>НАПИТОК ИЗ ШИПОВНИКА</t>
  </si>
  <si>
    <t>ТТК-54-13хн</t>
  </si>
  <si>
    <t>КАША ВЯЗКАЯ МОЛОЧНАЯ ПШЕНИЧНАЯ</t>
  </si>
  <si>
    <t>СУП ИЗ ОВОЩЕЙ С ОТВАРНОЙ ГОВЯДИНОЙ И СМЕТАНОЙ</t>
  </si>
  <si>
    <t>54-17с РПН 2022</t>
  </si>
  <si>
    <t>ТЕФТЕЛИ С СОУСОМ ТОМАТНЫМ</t>
  </si>
  <si>
    <t>ТТК-305</t>
  </si>
  <si>
    <t>ТТК-602 ТТК-907</t>
  </si>
  <si>
    <t>ОМЛЕТ С ВЕТЧИНОЙ</t>
  </si>
  <si>
    <t>ТТК-215</t>
  </si>
  <si>
    <t>ВАФЛИ</t>
  </si>
  <si>
    <t>ТТК-640</t>
  </si>
  <si>
    <t>СУП КАРТОФЕЛЬНЫЙ С КУРИНЫМИ ФРИКАДЕЛЬКАМИ</t>
  </si>
  <si>
    <t>ТТК-73</t>
  </si>
  <si>
    <t>КОТЛЕТЫ ДОМАШНИЕ</t>
  </si>
  <si>
    <t>ТТК-1069,04</t>
  </si>
  <si>
    <t>54-1г          РПН 2022</t>
  </si>
  <si>
    <t>ТТК-401</t>
  </si>
  <si>
    <t>ТТК-602                         ТТК-907</t>
  </si>
  <si>
    <t>КАША ЖИДКАЯ РИСОВАЯ МОЛОЧНАЯ</t>
  </si>
  <si>
    <t>КОФЕЙНЫЙ НАПИТОК</t>
  </si>
  <si>
    <t>54-25.1к РПН 2022</t>
  </si>
  <si>
    <t>ТТК-432,08</t>
  </si>
  <si>
    <t>РАССОЛЬНИК ЛЕНИНГРАДСКИЙ С ОТВАРНОЙ ГОВЯДИНОЙ</t>
  </si>
  <si>
    <t>ПЕЧЕНОЧНЫЕ ОЛАДЬИ</t>
  </si>
  <si>
    <t>КАРТОФЕЛЬ ЗАПЕЧЕННЫЙ ИЗ ОТВАРНОГО</t>
  </si>
  <si>
    <t>СОК ФРУКТОВЫЙ МУЛЬТИФРУКТ</t>
  </si>
  <si>
    <t>54-3с              РПН 2022</t>
  </si>
  <si>
    <t>ТТК-289</t>
  </si>
  <si>
    <t>ТТК-123</t>
  </si>
  <si>
    <t>58, 2021</t>
  </si>
  <si>
    <t>ТТК-239</t>
  </si>
  <si>
    <t>ТТК-640,01</t>
  </si>
  <si>
    <t>54-3гн РПН 2022</t>
  </si>
  <si>
    <t>САЛАТ ИЗ ПОМИДОРОВ, ОГУРЦОВ И РЕДИСА</t>
  </si>
  <si>
    <t>ТТК-31,2</t>
  </si>
  <si>
    <t>фрукты</t>
  </si>
  <si>
    <t>РАГУ ОВОЩНОЕ СО СЛАДКИМ ПЕРЦЕМ</t>
  </si>
  <si>
    <t>ТТК-339</t>
  </si>
  <si>
    <t>САЛАТ "ВЕСНА"</t>
  </si>
  <si>
    <t>ТТК-21</t>
  </si>
  <si>
    <t>СУП-ПЮРЕ ИЗ РАЗНЫХ ОВОЩЕЙ С ГРЕНКАМИ</t>
  </si>
  <si>
    <t>ТТК-110</t>
  </si>
  <si>
    <t>КАША ПШЕННАЯ МОЛОЧНАЯ ЖИДКАЯ</t>
  </si>
  <si>
    <t>ЗАПЕКАНКА ИЗ ТВОРОГА С МОЛОКОМ СГУЩЕННЫМ</t>
  </si>
  <si>
    <t>ТТК-225</t>
  </si>
  <si>
    <t>САЛАТ ИЗ ПЕКИНСКОЙ КАПУСТЫ, СО СВЕЖИМ ОГУРЦОМ И КУКУРУЗОЙ</t>
  </si>
  <si>
    <t>Иванова Н.В.</t>
  </si>
  <si>
    <t>Директор</t>
  </si>
  <si>
    <t>ГБОУ СОШ 535 Калининского района</t>
  </si>
  <si>
    <t>к./мол. прод.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</si>
</sst>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D7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0" fontId="3" fillId="0" borderId="0" xfId="0" applyFont="1" applyFill="1" applyBorder="1" applyAlignment="1" applyProtection="1">
      <alignment horizontal="left"/>
    </xf>
    <xf numFmtId="1" fontId="12" fillId="4" borderId="4" xfId="0" applyNumberFormat="1" applyFont="1" applyFill="1" applyBorder="1" applyAlignment="1" applyProtection="1">
      <alignment horizontal="center"/>
      <protection locked="0"/>
    </xf>
    <xf numFmtId="1" fontId="12" fillId="4" borderId="2" xfId="0" applyNumberFormat="1" applyFont="1" applyFill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left" vertical="center" wrapText="1"/>
      <protection locked="0"/>
    </xf>
    <xf numFmtId="0" fontId="0" fillId="4" borderId="2" xfId="0" applyFill="1" applyBorder="1" applyProtection="1">
      <protection locked="0"/>
    </xf>
    <xf numFmtId="0" fontId="0" fillId="5" borderId="2" xfId="0" applyFill="1" applyBorder="1" applyAlignment="1" applyProtection="1">
      <alignment horizontal="left" vertical="center" wrapText="1"/>
      <protection locked="0"/>
    </xf>
    <xf numFmtId="0" fontId="0" fillId="5" borderId="5" xfId="0" applyFill="1" applyBorder="1" applyAlignment="1" applyProtection="1">
      <alignment horizontal="left" vertical="center" wrapText="1"/>
      <protection locked="0"/>
    </xf>
    <xf numFmtId="0" fontId="0" fillId="5" borderId="2" xfId="0" applyFill="1" applyBorder="1" applyAlignment="1" applyProtection="1">
      <alignment horizontal="left" vertical="center"/>
      <protection locked="0"/>
    </xf>
    <xf numFmtId="0" fontId="0" fillId="5" borderId="1" xfId="0" applyNumberFormat="1" applyFill="1" applyBorder="1" applyAlignment="1" applyProtection="1">
      <alignment horizontal="center" vertical="center"/>
      <protection locked="0"/>
    </xf>
    <xf numFmtId="0" fontId="0" fillId="5" borderId="15" xfId="0" applyNumberFormat="1" applyFill="1" applyBorder="1" applyAlignment="1" applyProtection="1">
      <alignment horizontal="center" vertical="center"/>
      <protection locked="0"/>
    </xf>
    <xf numFmtId="0" fontId="12" fillId="4" borderId="1" xfId="0" applyFont="1" applyFill="1" applyBorder="1" applyAlignment="1" applyProtection="1">
      <alignment horizontal="center" vertical="top" wrapText="1"/>
      <protection locked="0"/>
    </xf>
    <xf numFmtId="0" fontId="12" fillId="4" borderId="2" xfId="0" applyFont="1" applyFill="1" applyBorder="1" applyAlignment="1" applyProtection="1">
      <alignment horizontal="center" vertical="top" wrapText="1"/>
      <protection locked="0"/>
    </xf>
    <xf numFmtId="0" fontId="0" fillId="5" borderId="2" xfId="0" applyNumberFormat="1" applyFill="1" applyBorder="1" applyAlignment="1" applyProtection="1">
      <alignment horizontal="center" vertical="center"/>
      <protection locked="0"/>
    </xf>
    <xf numFmtId="0" fontId="0" fillId="5" borderId="17" xfId="0" applyNumberFormat="1" applyFill="1" applyBorder="1" applyAlignment="1" applyProtection="1">
      <alignment horizontal="center" vertical="center"/>
      <protection locked="0"/>
    </xf>
    <xf numFmtId="0" fontId="0" fillId="5" borderId="5" xfId="0" applyNumberFormat="1" applyFill="1" applyBorder="1" applyAlignment="1" applyProtection="1">
      <alignment horizontal="center" vertical="center"/>
      <protection locked="0"/>
    </xf>
    <xf numFmtId="0" fontId="0" fillId="5" borderId="26" xfId="0" applyNumberFormat="1" applyFill="1" applyBorder="1" applyAlignment="1" applyProtection="1">
      <alignment horizontal="center" vertical="center"/>
      <protection locked="0"/>
    </xf>
    <xf numFmtId="0" fontId="0" fillId="5" borderId="4" xfId="0" applyFill="1" applyBorder="1" applyAlignment="1" applyProtection="1">
      <alignment horizontal="left" vertical="center" wrapText="1"/>
      <protection locked="0"/>
    </xf>
    <xf numFmtId="0" fontId="0" fillId="5" borderId="4" xfId="0" applyNumberFormat="1" applyFill="1" applyBorder="1" applyAlignment="1" applyProtection="1">
      <alignment horizontal="center" vertical="center"/>
      <protection locked="0"/>
    </xf>
    <xf numFmtId="1" fontId="0" fillId="5" borderId="2" xfId="0" applyNumberFormat="1" applyFill="1" applyBorder="1" applyAlignment="1" applyProtection="1">
      <alignment horizontal="center" vertical="center"/>
      <protection locked="0"/>
    </xf>
    <xf numFmtId="0" fontId="0" fillId="5" borderId="2" xfId="0" applyFill="1" applyBorder="1" applyAlignment="1" applyProtection="1">
      <alignment wrapText="1"/>
      <protection locked="0"/>
    </xf>
    <xf numFmtId="0" fontId="0" fillId="5" borderId="3" xfId="0" applyFill="1" applyBorder="1" applyAlignment="1" applyProtection="1">
      <alignment horizontal="left" vertical="center" wrapText="1"/>
      <protection locked="0"/>
    </xf>
    <xf numFmtId="0" fontId="0" fillId="5" borderId="3" xfId="0" applyNumberFormat="1" applyFill="1" applyBorder="1" applyAlignment="1" applyProtection="1">
      <alignment horizontal="center" vertical="center"/>
      <protection locked="0"/>
    </xf>
    <xf numFmtId="0" fontId="0" fillId="5" borderId="27" xfId="0" applyNumberFormat="1" applyFill="1" applyBorder="1" applyAlignment="1" applyProtection="1">
      <alignment horizontal="center" vertical="center"/>
      <protection locked="0"/>
    </xf>
    <xf numFmtId="2" fontId="0" fillId="5" borderId="4" xfId="0" applyNumberFormat="1" applyFill="1" applyBorder="1" applyAlignment="1" applyProtection="1">
      <alignment horizontal="center" vertical="center"/>
      <protection locked="0"/>
    </xf>
    <xf numFmtId="2" fontId="0" fillId="5" borderId="28" xfId="0" applyNumberFormat="1" applyFill="1" applyBorder="1" applyAlignment="1" applyProtection="1">
      <alignment horizontal="center" vertical="center"/>
      <protection locked="0"/>
    </xf>
    <xf numFmtId="2" fontId="0" fillId="5" borderId="2" xfId="0" applyNumberFormat="1" applyFill="1" applyBorder="1" applyAlignment="1" applyProtection="1">
      <alignment horizontal="center" vertical="center"/>
      <protection locked="0"/>
    </xf>
    <xf numFmtId="2" fontId="0" fillId="5" borderId="17" xfId="0" applyNumberFormat="1" applyFill="1" applyBorder="1" applyAlignment="1" applyProtection="1">
      <alignment horizontal="center" vertical="center"/>
      <protection locked="0"/>
    </xf>
    <xf numFmtId="2" fontId="0" fillId="5" borderId="5" xfId="0" applyNumberFormat="1" applyFill="1" applyBorder="1" applyAlignment="1" applyProtection="1">
      <alignment horizontal="center" vertical="center"/>
      <protection locked="0"/>
    </xf>
    <xf numFmtId="2" fontId="0" fillId="5" borderId="26" xfId="0" applyNumberFormat="1" applyFill="1" applyBorder="1" applyAlignment="1" applyProtection="1">
      <alignment horizontal="center" vertical="center"/>
      <protection locked="0"/>
    </xf>
    <xf numFmtId="2" fontId="0" fillId="5" borderId="1" xfId="0" applyNumberFormat="1" applyFill="1" applyBorder="1" applyAlignment="1" applyProtection="1">
      <alignment horizontal="center" vertical="center"/>
      <protection locked="0"/>
    </xf>
    <xf numFmtId="2" fontId="0" fillId="5" borderId="15" xfId="0" applyNumberFormat="1" applyFill="1" applyBorder="1" applyAlignment="1" applyProtection="1">
      <alignment horizontal="center" vertical="center"/>
      <protection locked="0"/>
    </xf>
    <xf numFmtId="1" fontId="0" fillId="5" borderId="5" xfId="0" applyNumberFormat="1" applyFill="1" applyBorder="1" applyAlignment="1" applyProtection="1">
      <alignment horizontal="center" vertical="center"/>
      <protection locked="0"/>
    </xf>
    <xf numFmtId="1" fontId="0" fillId="5" borderId="4" xfId="0" applyNumberFormat="1" applyFill="1" applyBorder="1" applyAlignment="1" applyProtection="1">
      <alignment horizontal="center" vertical="center"/>
      <protection locked="0"/>
    </xf>
    <xf numFmtId="0" fontId="0" fillId="5" borderId="2" xfId="0" applyFill="1" applyBorder="1" applyAlignment="1" applyProtection="1">
      <alignment vertical="center" wrapText="1"/>
      <protection locked="0"/>
    </xf>
    <xf numFmtId="0" fontId="0" fillId="5" borderId="4" xfId="0" applyFill="1" applyBorder="1" applyAlignment="1" applyProtection="1">
      <alignment vertical="center" wrapText="1"/>
      <protection locked="0"/>
    </xf>
    <xf numFmtId="2" fontId="0" fillId="5" borderId="3" xfId="0" applyNumberFormat="1" applyFill="1" applyBorder="1" applyAlignment="1" applyProtection="1">
      <alignment horizontal="center" vertical="center"/>
      <protection locked="0"/>
    </xf>
    <xf numFmtId="2" fontId="0" fillId="5" borderId="27" xfId="0" applyNumberFormat="1" applyFill="1" applyBorder="1" applyAlignment="1" applyProtection="1">
      <alignment horizontal="center" vertical="center"/>
      <protection locked="0"/>
    </xf>
    <xf numFmtId="0" fontId="0" fillId="5" borderId="28" xfId="0" applyNumberFormat="1" applyFill="1" applyBorder="1" applyAlignment="1" applyProtection="1">
      <alignment horizontal="center" vertical="center"/>
      <protection locked="0"/>
    </xf>
    <xf numFmtId="49" fontId="0" fillId="5" borderId="2" xfId="0" applyNumberFormat="1" applyFill="1" applyBorder="1" applyAlignment="1" applyProtection="1">
      <alignment horizontal="center" vertical="center"/>
      <protection locked="0"/>
    </xf>
    <xf numFmtId="0" fontId="0" fillId="5" borderId="2" xfId="0" applyFill="1" applyBorder="1" applyAlignment="1" applyProtection="1">
      <alignment horizontal="center" vertical="center"/>
      <protection locked="0"/>
    </xf>
    <xf numFmtId="2" fontId="0" fillId="5" borderId="5" xfId="0" applyNumberFormat="1" applyFill="1" applyBorder="1" applyAlignment="1" applyProtection="1">
      <alignment horizontal="center" vertical="center"/>
      <protection locked="0"/>
    </xf>
    <xf numFmtId="0" fontId="0" fillId="5" borderId="5" xfId="0" applyFill="1" applyBorder="1" applyAlignment="1" applyProtection="1">
      <alignment horizontal="left" vertical="center"/>
      <protection locked="0"/>
    </xf>
    <xf numFmtId="0" fontId="0" fillId="5" borderId="4" xfId="0" applyNumberFormat="1" applyFill="1" applyBorder="1" applyAlignment="1" applyProtection="1">
      <alignment horizontal="center" vertical="center"/>
      <protection locked="0"/>
    </xf>
    <xf numFmtId="0" fontId="0" fillId="5" borderId="5" xfId="0" applyFill="1" applyBorder="1" applyAlignment="1" applyProtection="1">
      <alignment horizontal="left" vertical="center" wrapText="1"/>
      <protection locked="0"/>
    </xf>
    <xf numFmtId="0" fontId="14" fillId="4" borderId="17" xfId="0" applyFont="1" applyFill="1" applyBorder="1" applyAlignment="1" applyProtection="1">
      <alignment horizontal="center" vertical="top" wrapText="1"/>
      <protection locked="0"/>
    </xf>
    <xf numFmtId="0" fontId="14" fillId="0" borderId="17" xfId="0" applyFont="1" applyBorder="1" applyAlignment="1">
      <alignment horizontal="center" vertical="top" wrapText="1"/>
    </xf>
    <xf numFmtId="2" fontId="15" fillId="5" borderId="5" xfId="0" applyNumberFormat="1" applyFont="1" applyFill="1" applyBorder="1" applyAlignment="1" applyProtection="1">
      <alignment horizontal="center" vertical="center"/>
      <protection locked="0"/>
    </xf>
    <xf numFmtId="0" fontId="13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>
      <alignment horizontal="center" vertical="top" wrapText="1"/>
    </xf>
    <xf numFmtId="0" fontId="16" fillId="5" borderId="2" xfId="0" applyFont="1" applyFill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 applyAlignment="1" applyProtection="1">
      <alignment horizontal="left" vertical="center" wrapText="1"/>
      <protection locked="0"/>
    </xf>
    <xf numFmtId="2" fontId="3" fillId="0" borderId="10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0" fontId="12" fillId="4" borderId="5" xfId="0" applyFont="1" applyFill="1" applyBorder="1" applyAlignment="1" applyProtection="1">
      <alignment horizontal="center" vertical="top" wrapText="1"/>
      <protection locked="0"/>
    </xf>
    <xf numFmtId="0" fontId="12" fillId="4" borderId="4" xfId="0" applyFont="1" applyFill="1" applyBorder="1" applyAlignment="1" applyProtection="1">
      <alignment horizontal="center" vertical="top" wrapText="1"/>
      <protection locked="0"/>
    </xf>
    <xf numFmtId="0" fontId="12" fillId="4" borderId="19" xfId="0" applyFont="1" applyFill="1" applyBorder="1" applyAlignment="1" applyProtection="1">
      <alignment horizontal="center" vertical="top" wrapText="1"/>
      <protection locked="0"/>
    </xf>
    <xf numFmtId="0" fontId="12" fillId="4" borderId="18" xfId="0" applyFont="1" applyFill="1" applyBorder="1" applyAlignment="1" applyProtection="1">
      <alignment horizontal="center" vertical="top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0" fillId="5" borderId="26" xfId="0" applyNumberFormat="1" applyFill="1" applyBorder="1" applyAlignment="1" applyProtection="1">
      <alignment horizontal="center" vertical="center"/>
      <protection locked="0"/>
    </xf>
    <xf numFmtId="0" fontId="0" fillId="5" borderId="28" xfId="0" applyNumberFormat="1" applyFill="1" applyBorder="1" applyAlignment="1" applyProtection="1">
      <alignment horizontal="center" vertical="center"/>
      <protection locked="0"/>
    </xf>
    <xf numFmtId="0" fontId="0" fillId="5" borderId="5" xfId="0" applyNumberFormat="1" applyFill="1" applyBorder="1" applyAlignment="1" applyProtection="1">
      <alignment horizontal="center" vertical="center"/>
      <protection locked="0"/>
    </xf>
    <xf numFmtId="0" fontId="0" fillId="5" borderId="4" xfId="0" applyNumberFormat="1" applyFill="1" applyBorder="1" applyAlignment="1" applyProtection="1">
      <alignment horizontal="center" vertical="center"/>
      <protection locked="0"/>
    </xf>
    <xf numFmtId="0" fontId="13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5" borderId="4" xfId="0" applyNumberFormat="1" applyFill="1" applyBorder="1" applyAlignment="1" applyProtection="1">
      <alignment horizontal="center" vertical="center"/>
      <protection locked="0"/>
    </xf>
    <xf numFmtId="2" fontId="0" fillId="5" borderId="5" xfId="0" applyNumberFormat="1" applyFill="1" applyBorder="1" applyAlignment="1" applyProtection="1">
      <alignment horizontal="center" vertical="center"/>
      <protection locked="0"/>
    </xf>
    <xf numFmtId="2" fontId="0" fillId="5" borderId="4" xfId="0" applyNumberFormat="1" applyFill="1" applyBorder="1" applyAlignment="1" applyProtection="1">
      <alignment horizontal="center" vertical="center"/>
      <protection locked="0"/>
    </xf>
    <xf numFmtId="2" fontId="0" fillId="5" borderId="26" xfId="0" applyNumberFormat="1" applyFill="1" applyBorder="1" applyAlignment="1" applyProtection="1">
      <alignment horizontal="center" vertical="center"/>
      <protection locked="0"/>
    </xf>
    <xf numFmtId="2" fontId="0" fillId="5" borderId="28" xfId="0" applyNumberFormat="1" applyFill="1" applyBorder="1" applyAlignment="1" applyProtection="1">
      <alignment horizontal="center" vertical="center"/>
      <protection locked="0"/>
    </xf>
    <xf numFmtId="0" fontId="14" fillId="4" borderId="26" xfId="0" applyFont="1" applyFill="1" applyBorder="1" applyAlignment="1" applyProtection="1">
      <alignment horizontal="center" vertical="center" wrapText="1"/>
      <protection locked="0"/>
    </xf>
    <xf numFmtId="0" fontId="14" fillId="4" borderId="28" xfId="0" applyFont="1" applyFill="1" applyBorder="1" applyAlignment="1" applyProtection="1">
      <alignment horizontal="center" vertical="center" wrapText="1"/>
      <protection locked="0"/>
    </xf>
    <xf numFmtId="0" fontId="12" fillId="4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2" fillId="4" borderId="2" xfId="0" applyFont="1" applyFill="1" applyBorder="1" applyAlignment="1" applyProtection="1">
      <alignment horizontal="left" wrapText="1"/>
      <protection locked="0"/>
    </xf>
    <xf numFmtId="0" fontId="0" fillId="5" borderId="5" xfId="0" applyFill="1" applyBorder="1" applyAlignment="1" applyProtection="1">
      <alignment horizontal="center" vertical="center" wrapText="1"/>
      <protection locked="0"/>
    </xf>
    <xf numFmtId="0" fontId="0" fillId="5" borderId="4" xfId="0" applyFill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0" fillId="5" borderId="5" xfId="0" applyFill="1" applyBorder="1" applyAlignment="1" applyProtection="1">
      <alignment horizontal="left" vertical="center" wrapText="1"/>
      <protection locked="0"/>
    </xf>
    <xf numFmtId="0" fontId="0" fillId="5" borderId="4" xfId="0" applyFill="1" applyBorder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4"/>
  <sheetViews>
    <sheetView tabSelected="1" workbookViewId="0">
      <pane xSplit="4" ySplit="5" topLeftCell="E30" activePane="bottomRight" state="frozen"/>
      <selection pane="topRight" activeCell="E1" sqref="E1"/>
      <selection pane="bottomLeft" activeCell="A6" sqref="A6"/>
      <selection pane="bottomRight" activeCell="D40" sqref="D40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9.664062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0</v>
      </c>
      <c r="C1" s="113" t="s">
        <v>195</v>
      </c>
      <c r="D1" s="114"/>
      <c r="E1" s="114"/>
      <c r="F1" s="9" t="s">
        <v>1</v>
      </c>
      <c r="G1" s="2" t="s">
        <v>2</v>
      </c>
      <c r="H1" s="115" t="s">
        <v>194</v>
      </c>
      <c r="I1" s="115"/>
      <c r="J1" s="115"/>
      <c r="K1" s="115"/>
    </row>
    <row r="2" spans="1:12" ht="18" customHeight="1" x14ac:dyDescent="0.25">
      <c r="A2" s="32" t="s">
        <v>3</v>
      </c>
      <c r="C2" s="2"/>
      <c r="G2" s="2" t="s">
        <v>4</v>
      </c>
      <c r="H2" s="115" t="s">
        <v>193</v>
      </c>
      <c r="I2" s="115"/>
      <c r="J2" s="115"/>
      <c r="K2" s="115"/>
    </row>
    <row r="3" spans="1:12" ht="17.25" customHeight="1" x14ac:dyDescent="0.25">
      <c r="A3" s="4" t="s">
        <v>5</v>
      </c>
      <c r="C3" s="2"/>
      <c r="D3" s="3"/>
      <c r="E3" s="35" t="s">
        <v>6</v>
      </c>
      <c r="G3" s="2" t="s">
        <v>7</v>
      </c>
      <c r="H3" s="42">
        <v>1</v>
      </c>
      <c r="I3" s="42">
        <v>3</v>
      </c>
      <c r="J3" s="43">
        <v>2026</v>
      </c>
      <c r="K3" s="41"/>
    </row>
    <row r="4" spans="1:12" x14ac:dyDescent="0.25">
      <c r="C4" s="2"/>
      <c r="D4" s="4"/>
      <c r="H4" s="40" t="s">
        <v>8</v>
      </c>
      <c r="I4" s="40" t="s">
        <v>9</v>
      </c>
      <c r="J4" s="40" t="s">
        <v>10</v>
      </c>
    </row>
    <row r="5" spans="1:12" ht="31.2" thickBot="1" x14ac:dyDescent="0.3">
      <c r="A5" s="38" t="s">
        <v>11</v>
      </c>
      <c r="B5" s="39" t="s">
        <v>12</v>
      </c>
      <c r="C5" s="33" t="s">
        <v>13</v>
      </c>
      <c r="D5" s="33" t="s">
        <v>14</v>
      </c>
      <c r="E5" s="33" t="s">
        <v>15</v>
      </c>
      <c r="F5" s="33" t="s">
        <v>16</v>
      </c>
      <c r="G5" s="33" t="s">
        <v>17</v>
      </c>
      <c r="H5" s="33" t="s">
        <v>18</v>
      </c>
      <c r="I5" s="33" t="s">
        <v>19</v>
      </c>
      <c r="J5" s="33" t="s">
        <v>20</v>
      </c>
      <c r="K5" s="34" t="s">
        <v>21</v>
      </c>
      <c r="L5" s="33" t="s">
        <v>22</v>
      </c>
    </row>
    <row r="6" spans="1:12" ht="14.4" x14ac:dyDescent="0.3">
      <c r="A6" s="17">
        <v>1</v>
      </c>
      <c r="B6" s="18">
        <v>1</v>
      </c>
      <c r="C6" s="19" t="s">
        <v>23</v>
      </c>
      <c r="D6" s="45" t="s">
        <v>24</v>
      </c>
      <c r="E6" s="44" t="s">
        <v>38</v>
      </c>
      <c r="F6" s="49">
        <v>150</v>
      </c>
      <c r="G6" s="49">
        <v>11.05</v>
      </c>
      <c r="H6" s="49">
        <v>11.37</v>
      </c>
      <c r="I6" s="50">
        <v>30.37</v>
      </c>
      <c r="J6" s="49">
        <v>268.01</v>
      </c>
      <c r="K6" s="88" t="s">
        <v>45</v>
      </c>
      <c r="L6" s="51"/>
    </row>
    <row r="7" spans="1:12" ht="14.4" x14ac:dyDescent="0.3">
      <c r="A7" s="20"/>
      <c r="B7" s="12"/>
      <c r="C7" s="8"/>
      <c r="D7" s="45" t="s">
        <v>25</v>
      </c>
      <c r="E7" s="46" t="s">
        <v>39</v>
      </c>
      <c r="F7" s="53">
        <v>180</v>
      </c>
      <c r="G7" s="53">
        <v>0.18</v>
      </c>
      <c r="H7" s="53">
        <v>0.09</v>
      </c>
      <c r="I7" s="54">
        <v>13.5</v>
      </c>
      <c r="J7" s="53">
        <v>55.53</v>
      </c>
      <c r="K7" s="88" t="s">
        <v>46</v>
      </c>
      <c r="L7" s="52"/>
    </row>
    <row r="8" spans="1:12" ht="14.4" x14ac:dyDescent="0.3">
      <c r="A8" s="20"/>
      <c r="B8" s="12"/>
      <c r="C8" s="8"/>
      <c r="D8" s="45" t="s">
        <v>26</v>
      </c>
      <c r="E8" s="46" t="s">
        <v>40</v>
      </c>
      <c r="F8" s="53">
        <v>25</v>
      </c>
      <c r="G8" s="53">
        <v>1.37</v>
      </c>
      <c r="H8" s="53">
        <v>0.74</v>
      </c>
      <c r="I8" s="54">
        <v>9.8800000000000008</v>
      </c>
      <c r="J8" s="53">
        <v>51.88</v>
      </c>
      <c r="K8" s="88" t="s">
        <v>47</v>
      </c>
      <c r="L8" s="52"/>
    </row>
    <row r="9" spans="1:12" ht="28.8" x14ac:dyDescent="0.3">
      <c r="A9" s="20"/>
      <c r="B9" s="12"/>
      <c r="C9" s="8"/>
      <c r="D9" s="47" t="s">
        <v>41</v>
      </c>
      <c r="E9" s="47" t="s">
        <v>42</v>
      </c>
      <c r="F9" s="53">
        <v>150</v>
      </c>
      <c r="G9" s="53">
        <v>4.2</v>
      </c>
      <c r="H9" s="53">
        <v>3.8</v>
      </c>
      <c r="I9" s="54">
        <v>19.5</v>
      </c>
      <c r="J9" s="53">
        <v>129</v>
      </c>
      <c r="K9" s="88" t="s">
        <v>48</v>
      </c>
      <c r="L9" s="52"/>
    </row>
    <row r="10" spans="1:12" ht="14.4" x14ac:dyDescent="0.3">
      <c r="A10" s="20"/>
      <c r="B10" s="12"/>
      <c r="C10" s="8"/>
      <c r="D10" s="48" t="s">
        <v>43</v>
      </c>
      <c r="E10" s="47" t="s">
        <v>44</v>
      </c>
      <c r="F10" s="55">
        <v>20</v>
      </c>
      <c r="G10" s="55">
        <v>1.5</v>
      </c>
      <c r="H10" s="55">
        <v>1.96</v>
      </c>
      <c r="I10" s="56">
        <v>9.35</v>
      </c>
      <c r="J10" s="55">
        <v>61.04</v>
      </c>
      <c r="K10" s="88" t="s">
        <v>49</v>
      </c>
      <c r="L10" s="52"/>
    </row>
    <row r="11" spans="1:12" ht="14.4" x14ac:dyDescent="0.3">
      <c r="A11" s="21"/>
      <c r="B11" s="14"/>
      <c r="C11" s="5"/>
      <c r="D11" s="15" t="s">
        <v>27</v>
      </c>
      <c r="E11" s="6"/>
      <c r="F11" s="16">
        <f>SUM(F6:F10)</f>
        <v>525</v>
      </c>
      <c r="G11" s="16">
        <f>SUM(G6:G10)</f>
        <v>18.3</v>
      </c>
      <c r="H11" s="16">
        <f>SUM(H6:H10)</f>
        <v>17.96</v>
      </c>
      <c r="I11" s="16">
        <f>SUM(I6:I10)</f>
        <v>82.6</v>
      </c>
      <c r="J11" s="16">
        <f>SUM(J6:J10)</f>
        <v>565.45999999999992</v>
      </c>
      <c r="K11" s="22"/>
      <c r="L11" s="16">
        <v>114.5</v>
      </c>
    </row>
    <row r="12" spans="1:12" ht="14.4" x14ac:dyDescent="0.3">
      <c r="A12" s="23">
        <f>A6</f>
        <v>1</v>
      </c>
      <c r="B12" s="10">
        <f>B6</f>
        <v>1</v>
      </c>
      <c r="C12" s="7" t="s">
        <v>28</v>
      </c>
      <c r="D12" s="45" t="s">
        <v>29</v>
      </c>
      <c r="E12" s="57" t="s">
        <v>180</v>
      </c>
      <c r="F12" s="58">
        <v>60</v>
      </c>
      <c r="G12" s="58">
        <v>0.53</v>
      </c>
      <c r="H12" s="58">
        <v>3.09</v>
      </c>
      <c r="I12" s="78">
        <v>1.58</v>
      </c>
      <c r="J12" s="58">
        <v>36.74</v>
      </c>
      <c r="K12" s="90" t="s">
        <v>181</v>
      </c>
      <c r="L12" s="52"/>
    </row>
    <row r="13" spans="1:12" ht="28.8" x14ac:dyDescent="0.3">
      <c r="A13" s="20"/>
      <c r="B13" s="12"/>
      <c r="C13" s="8"/>
      <c r="D13" s="45" t="s">
        <v>30</v>
      </c>
      <c r="E13" s="46" t="s">
        <v>50</v>
      </c>
      <c r="F13" s="59">
        <v>210</v>
      </c>
      <c r="G13" s="53">
        <v>4.4400000000000004</v>
      </c>
      <c r="H13" s="53">
        <v>6.61</v>
      </c>
      <c r="I13" s="54">
        <v>10.3</v>
      </c>
      <c r="J13" s="53">
        <v>120.94</v>
      </c>
      <c r="K13" s="88" t="s">
        <v>176</v>
      </c>
      <c r="L13" s="52"/>
    </row>
    <row r="14" spans="1:12" ht="14.4" x14ac:dyDescent="0.3">
      <c r="A14" s="20"/>
      <c r="B14" s="12"/>
      <c r="C14" s="8"/>
      <c r="D14" s="45" t="s">
        <v>31</v>
      </c>
      <c r="E14" s="46" t="s">
        <v>51</v>
      </c>
      <c r="F14" s="53">
        <v>100</v>
      </c>
      <c r="G14" s="53">
        <v>13.56</v>
      </c>
      <c r="H14" s="53">
        <v>7.3</v>
      </c>
      <c r="I14" s="54">
        <v>16.5</v>
      </c>
      <c r="J14" s="53">
        <v>185.94</v>
      </c>
      <c r="K14" s="88" t="s">
        <v>177</v>
      </c>
      <c r="L14" s="52"/>
    </row>
    <row r="15" spans="1:12" ht="27.6" x14ac:dyDescent="0.3">
      <c r="A15" s="20"/>
      <c r="B15" s="12"/>
      <c r="C15" s="8"/>
      <c r="D15" s="45" t="s">
        <v>32</v>
      </c>
      <c r="E15" s="46" t="s">
        <v>52</v>
      </c>
      <c r="F15" s="53">
        <v>150</v>
      </c>
      <c r="G15" s="53">
        <v>3.2</v>
      </c>
      <c r="H15" s="53">
        <v>5.2</v>
      </c>
      <c r="I15" s="54">
        <v>19.8</v>
      </c>
      <c r="J15" s="53">
        <v>139.4</v>
      </c>
      <c r="K15" s="88" t="s">
        <v>53</v>
      </c>
      <c r="L15" s="52"/>
    </row>
    <row r="16" spans="1:12" ht="14.4" x14ac:dyDescent="0.3">
      <c r="A16" s="20"/>
      <c r="B16" s="12"/>
      <c r="C16" s="8"/>
      <c r="D16" s="45" t="s">
        <v>33</v>
      </c>
      <c r="E16" s="47" t="s">
        <v>54</v>
      </c>
      <c r="F16" s="55">
        <v>200</v>
      </c>
      <c r="G16" s="55">
        <v>0.5</v>
      </c>
      <c r="H16" s="55">
        <v>0.1</v>
      </c>
      <c r="I16" s="56">
        <v>15</v>
      </c>
      <c r="J16" s="55">
        <v>62.9</v>
      </c>
      <c r="K16" s="88" t="s">
        <v>163</v>
      </c>
      <c r="L16" s="52"/>
    </row>
    <row r="17" spans="1:12" ht="28.8" x14ac:dyDescent="0.3">
      <c r="A17" s="20"/>
      <c r="B17" s="12"/>
      <c r="C17" s="8"/>
      <c r="D17" s="45" t="s">
        <v>34</v>
      </c>
      <c r="E17" s="46" t="s">
        <v>55</v>
      </c>
      <c r="F17" s="59">
        <v>50</v>
      </c>
      <c r="G17" s="53">
        <v>1.62</v>
      </c>
      <c r="H17" s="53">
        <v>1.45</v>
      </c>
      <c r="I17" s="54">
        <v>19.5</v>
      </c>
      <c r="J17" s="53">
        <v>97.93</v>
      </c>
      <c r="K17" s="88" t="s">
        <v>153</v>
      </c>
      <c r="L17" s="52"/>
    </row>
    <row r="18" spans="1:12" ht="28.8" x14ac:dyDescent="0.3">
      <c r="A18" s="20"/>
      <c r="B18" s="12"/>
      <c r="C18" s="8"/>
      <c r="D18" s="45" t="s">
        <v>35</v>
      </c>
      <c r="E18" s="60" t="s">
        <v>56</v>
      </c>
      <c r="F18" s="59">
        <v>40</v>
      </c>
      <c r="G18" s="53">
        <v>2.73</v>
      </c>
      <c r="H18" s="53">
        <v>0.33</v>
      </c>
      <c r="I18" s="54">
        <v>18.07</v>
      </c>
      <c r="J18" s="53">
        <v>86.2</v>
      </c>
      <c r="K18" s="88" t="s">
        <v>57</v>
      </c>
      <c r="L18" s="52"/>
    </row>
    <row r="19" spans="1:12" ht="14.4" x14ac:dyDescent="0.3">
      <c r="A19" s="21"/>
      <c r="B19" s="14"/>
      <c r="C19" s="5"/>
      <c r="D19" s="15" t="s">
        <v>27</v>
      </c>
      <c r="E19" s="6"/>
      <c r="F19" s="16">
        <f>SUM(F12:F18)</f>
        <v>810</v>
      </c>
      <c r="G19" s="16">
        <f>SUM(G12:G18)</f>
        <v>26.580000000000002</v>
      </c>
      <c r="H19" s="16">
        <f>SUM(H12:H18)</f>
        <v>24.08</v>
      </c>
      <c r="I19" s="16">
        <f>SUM(I12:I18)</f>
        <v>100.75</v>
      </c>
      <c r="J19" s="16">
        <f>SUM(J12:J18)</f>
        <v>730.05</v>
      </c>
      <c r="K19" s="22"/>
      <c r="L19" s="16">
        <v>171.8</v>
      </c>
    </row>
    <row r="20" spans="1:12" ht="15" thickBot="1" x14ac:dyDescent="0.3">
      <c r="A20" s="26">
        <f>A6</f>
        <v>1</v>
      </c>
      <c r="B20" s="27">
        <f>B6</f>
        <v>1</v>
      </c>
      <c r="C20" s="98" t="s">
        <v>36</v>
      </c>
      <c r="D20" s="99"/>
      <c r="E20" s="28"/>
      <c r="F20" s="29">
        <f>F11+F19</f>
        <v>1335</v>
      </c>
      <c r="G20" s="29">
        <f>G11+G19</f>
        <v>44.88</v>
      </c>
      <c r="H20" s="29">
        <f>H11+H19</f>
        <v>42.04</v>
      </c>
      <c r="I20" s="29">
        <f>I11+I19</f>
        <v>183.35</v>
      </c>
      <c r="J20" s="29">
        <f>J11+J19</f>
        <v>1295.5099999999998</v>
      </c>
      <c r="K20" s="29"/>
      <c r="L20" s="29">
        <f>L11+L19</f>
        <v>286.3</v>
      </c>
    </row>
    <row r="21" spans="1:12" ht="15" thickBot="1" x14ac:dyDescent="0.35">
      <c r="A21" s="11">
        <v>1</v>
      </c>
      <c r="B21" s="12">
        <v>2</v>
      </c>
      <c r="C21" s="19" t="s">
        <v>23</v>
      </c>
      <c r="D21" s="45" t="s">
        <v>24</v>
      </c>
      <c r="E21" s="44" t="s">
        <v>58</v>
      </c>
      <c r="F21" s="53">
        <v>150</v>
      </c>
      <c r="G21" s="49">
        <v>6.48</v>
      </c>
      <c r="H21" s="49">
        <v>7.04</v>
      </c>
      <c r="I21" s="50">
        <v>27.83</v>
      </c>
      <c r="J21" s="49">
        <v>199.5</v>
      </c>
      <c r="K21" s="88">
        <v>116.2022</v>
      </c>
      <c r="L21" s="51"/>
    </row>
    <row r="22" spans="1:12" ht="15" thickBot="1" x14ac:dyDescent="0.35">
      <c r="A22" s="11"/>
      <c r="B22" s="12"/>
      <c r="C22" s="8"/>
      <c r="D22" s="45" t="s">
        <v>25</v>
      </c>
      <c r="E22" s="46" t="s">
        <v>59</v>
      </c>
      <c r="F22" s="53">
        <v>180</v>
      </c>
      <c r="G22" s="49">
        <v>0.27</v>
      </c>
      <c r="H22" s="53">
        <v>0.08</v>
      </c>
      <c r="I22" s="54">
        <v>14.22</v>
      </c>
      <c r="J22" s="53">
        <v>58.69</v>
      </c>
      <c r="K22" s="88" t="s">
        <v>46</v>
      </c>
      <c r="L22" s="52"/>
    </row>
    <row r="23" spans="1:12" ht="15" thickBot="1" x14ac:dyDescent="0.35">
      <c r="A23" s="11"/>
      <c r="B23" s="12"/>
      <c r="C23" s="8"/>
      <c r="D23" s="45" t="s">
        <v>26</v>
      </c>
      <c r="E23" s="46" t="s">
        <v>104</v>
      </c>
      <c r="F23" s="53">
        <v>40</v>
      </c>
      <c r="G23" s="49">
        <v>6.3</v>
      </c>
      <c r="H23" s="53">
        <v>4.9000000000000004</v>
      </c>
      <c r="I23" s="54">
        <v>17.100000000000001</v>
      </c>
      <c r="J23" s="53">
        <v>137.69999999999999</v>
      </c>
      <c r="K23" s="88" t="s">
        <v>60</v>
      </c>
      <c r="L23" s="52"/>
    </row>
    <row r="24" spans="1:12" ht="14.4" x14ac:dyDescent="0.3">
      <c r="A24" s="11"/>
      <c r="B24" s="12"/>
      <c r="C24" s="8"/>
      <c r="D24" s="45" t="s">
        <v>182</v>
      </c>
      <c r="E24" s="46" t="s">
        <v>61</v>
      </c>
      <c r="F24" s="53">
        <v>100</v>
      </c>
      <c r="G24" s="49">
        <v>0.4</v>
      </c>
      <c r="H24" s="53">
        <v>0.4</v>
      </c>
      <c r="I24" s="54">
        <v>9.8000000000000007</v>
      </c>
      <c r="J24" s="53">
        <v>47</v>
      </c>
      <c r="K24" s="88">
        <v>338.20170000000002</v>
      </c>
      <c r="L24" s="52"/>
    </row>
    <row r="25" spans="1:12" ht="29.4" thickBot="1" x14ac:dyDescent="0.35">
      <c r="A25" s="11"/>
      <c r="B25" s="12"/>
      <c r="C25" s="8"/>
      <c r="D25" s="47" t="s">
        <v>196</v>
      </c>
      <c r="E25" s="61" t="s">
        <v>62</v>
      </c>
      <c r="F25" s="62">
        <v>200</v>
      </c>
      <c r="G25" s="62">
        <v>5.6</v>
      </c>
      <c r="H25" s="62">
        <v>4.9000000000000004</v>
      </c>
      <c r="I25" s="63">
        <v>9.3000000000000007</v>
      </c>
      <c r="J25" s="62">
        <v>104</v>
      </c>
      <c r="K25" s="88" t="s">
        <v>63</v>
      </c>
      <c r="L25" s="52"/>
    </row>
    <row r="26" spans="1:12" ht="14.4" x14ac:dyDescent="0.3">
      <c r="A26" s="13"/>
      <c r="B26" s="14"/>
      <c r="C26" s="5"/>
      <c r="D26" s="15" t="s">
        <v>27</v>
      </c>
      <c r="E26" s="6"/>
      <c r="F26" s="16">
        <f>SUM(F21:F25)</f>
        <v>670</v>
      </c>
      <c r="G26" s="16">
        <f>SUM(G21:G25)</f>
        <v>19.05</v>
      </c>
      <c r="H26" s="16">
        <f>SUM(H21:H25)</f>
        <v>17.32</v>
      </c>
      <c r="I26" s="16">
        <f>SUM(I21:I25)</f>
        <v>78.25</v>
      </c>
      <c r="J26" s="16">
        <f>SUM(J21:J25)</f>
        <v>546.89</v>
      </c>
      <c r="K26" s="89"/>
      <c r="L26" s="16">
        <v>114.5</v>
      </c>
    </row>
    <row r="27" spans="1:12" ht="14.4" x14ac:dyDescent="0.3">
      <c r="A27" s="10">
        <f>A21</f>
        <v>1</v>
      </c>
      <c r="B27" s="10">
        <f>B21</f>
        <v>2</v>
      </c>
      <c r="C27" s="7" t="s">
        <v>28</v>
      </c>
      <c r="D27" s="45" t="s">
        <v>29</v>
      </c>
      <c r="E27" s="57" t="s">
        <v>64</v>
      </c>
      <c r="F27" s="58">
        <v>60</v>
      </c>
      <c r="G27" s="64">
        <v>0.96</v>
      </c>
      <c r="H27" s="64">
        <v>2.7</v>
      </c>
      <c r="I27" s="65">
        <v>4.62</v>
      </c>
      <c r="J27" s="64">
        <v>46.62</v>
      </c>
      <c r="K27" s="88" t="s">
        <v>65</v>
      </c>
      <c r="L27" s="37"/>
    </row>
    <row r="28" spans="1:12" ht="14.4" x14ac:dyDescent="0.3">
      <c r="A28" s="11"/>
      <c r="B28" s="12"/>
      <c r="C28" s="8"/>
      <c r="D28" s="45" t="s">
        <v>30</v>
      </c>
      <c r="E28" s="46" t="s">
        <v>66</v>
      </c>
      <c r="F28" s="83">
        <v>210</v>
      </c>
      <c r="G28" s="66">
        <v>6.36</v>
      </c>
      <c r="H28" s="66">
        <v>3.76</v>
      </c>
      <c r="I28" s="67">
        <v>22.49</v>
      </c>
      <c r="J28" s="66">
        <v>149.62</v>
      </c>
      <c r="K28" s="88" t="s">
        <v>67</v>
      </c>
      <c r="L28" s="52"/>
    </row>
    <row r="29" spans="1:12" ht="14.4" x14ac:dyDescent="0.3">
      <c r="A29" s="11"/>
      <c r="B29" s="12"/>
      <c r="C29" s="8"/>
      <c r="D29" s="45" t="s">
        <v>31</v>
      </c>
      <c r="E29" s="46" t="s">
        <v>68</v>
      </c>
      <c r="F29" s="83">
        <v>100</v>
      </c>
      <c r="G29" s="66">
        <v>8.56</v>
      </c>
      <c r="H29" s="66">
        <v>9.44</v>
      </c>
      <c r="I29" s="67">
        <v>8.7799999999999994</v>
      </c>
      <c r="J29" s="66">
        <v>154.33000000000001</v>
      </c>
      <c r="K29" s="88" t="s">
        <v>69</v>
      </c>
      <c r="L29" s="52"/>
    </row>
    <row r="30" spans="1:12" ht="14.4" x14ac:dyDescent="0.3">
      <c r="A30" s="11"/>
      <c r="B30" s="12"/>
      <c r="C30" s="8"/>
      <c r="D30" s="45" t="s">
        <v>32</v>
      </c>
      <c r="E30" s="46" t="s">
        <v>183</v>
      </c>
      <c r="F30" s="83">
        <v>150</v>
      </c>
      <c r="G30" s="66">
        <v>2.8</v>
      </c>
      <c r="H30" s="66">
        <v>6.42</v>
      </c>
      <c r="I30" s="67">
        <v>15.27</v>
      </c>
      <c r="J30" s="66">
        <v>130.05000000000001</v>
      </c>
      <c r="K30" s="88" t="s">
        <v>184</v>
      </c>
      <c r="L30" s="52"/>
    </row>
    <row r="31" spans="1:12" ht="14.4" x14ac:dyDescent="0.3">
      <c r="A31" s="11"/>
      <c r="B31" s="12"/>
      <c r="C31" s="8"/>
      <c r="D31" s="45" t="s">
        <v>33</v>
      </c>
      <c r="E31" s="91" t="s">
        <v>172</v>
      </c>
      <c r="F31" s="83">
        <v>200</v>
      </c>
      <c r="G31" s="68">
        <v>1.01</v>
      </c>
      <c r="H31" s="68">
        <v>0.18</v>
      </c>
      <c r="I31" s="69">
        <v>20.6</v>
      </c>
      <c r="J31" s="68">
        <v>88.06</v>
      </c>
      <c r="K31" s="88" t="s">
        <v>70</v>
      </c>
      <c r="L31" s="52"/>
    </row>
    <row r="32" spans="1:12" ht="28.8" x14ac:dyDescent="0.3">
      <c r="A32" s="11"/>
      <c r="B32" s="12"/>
      <c r="C32" s="8"/>
      <c r="D32" s="45" t="s">
        <v>34</v>
      </c>
      <c r="E32" s="60" t="s">
        <v>55</v>
      </c>
      <c r="F32" s="83">
        <v>50</v>
      </c>
      <c r="G32" s="66">
        <v>1.62</v>
      </c>
      <c r="H32" s="66">
        <v>1.45</v>
      </c>
      <c r="I32" s="67">
        <v>19.5</v>
      </c>
      <c r="J32" s="66">
        <v>97.93</v>
      </c>
      <c r="K32" s="88" t="s">
        <v>71</v>
      </c>
      <c r="L32" s="52"/>
    </row>
    <row r="33" spans="1:12" ht="28.8" x14ac:dyDescent="0.3">
      <c r="A33" s="11"/>
      <c r="B33" s="12"/>
      <c r="C33" s="8"/>
      <c r="D33" s="45" t="s">
        <v>35</v>
      </c>
      <c r="E33" s="60" t="s">
        <v>56</v>
      </c>
      <c r="F33" s="83">
        <v>40</v>
      </c>
      <c r="G33" s="66">
        <v>2.73</v>
      </c>
      <c r="H33" s="66">
        <v>0.33</v>
      </c>
      <c r="I33" s="67">
        <v>18.07</v>
      </c>
      <c r="J33" s="66">
        <v>86.2</v>
      </c>
      <c r="K33" s="88" t="s">
        <v>57</v>
      </c>
      <c r="L33" s="52"/>
    </row>
    <row r="34" spans="1:12" ht="14.4" x14ac:dyDescent="0.3">
      <c r="A34" s="13"/>
      <c r="B34" s="14"/>
      <c r="C34" s="5"/>
      <c r="D34" s="15" t="s">
        <v>27</v>
      </c>
      <c r="E34" s="6"/>
      <c r="F34" s="16">
        <f>SUM(F27:F33)</f>
        <v>810</v>
      </c>
      <c r="G34" s="16">
        <f>SUM(G27:G33)</f>
        <v>24.040000000000003</v>
      </c>
      <c r="H34" s="16">
        <f>SUM(H27:H33)</f>
        <v>24.279999999999998</v>
      </c>
      <c r="I34" s="16">
        <f>SUM(I27:I33)</f>
        <v>109.32999999999998</v>
      </c>
      <c r="J34" s="16">
        <f>SUM(J27:J33)</f>
        <v>752.81000000000017</v>
      </c>
      <c r="K34" s="22"/>
      <c r="L34" s="16">
        <v>171.8</v>
      </c>
    </row>
    <row r="35" spans="1:12" ht="15.75" customHeight="1" thickBot="1" x14ac:dyDescent="0.3">
      <c r="A35" s="30">
        <f>A21</f>
        <v>1</v>
      </c>
      <c r="B35" s="30">
        <f>B21</f>
        <v>2</v>
      </c>
      <c r="C35" s="98" t="s">
        <v>36</v>
      </c>
      <c r="D35" s="99"/>
      <c r="E35" s="28"/>
      <c r="F35" s="29">
        <f>F26+F34</f>
        <v>1480</v>
      </c>
      <c r="G35" s="29">
        <f>G26+G34</f>
        <v>43.09</v>
      </c>
      <c r="H35" s="29">
        <f>H26+H34</f>
        <v>41.599999999999994</v>
      </c>
      <c r="I35" s="29">
        <f>I26+I34</f>
        <v>187.57999999999998</v>
      </c>
      <c r="J35" s="29">
        <f>J26+J34</f>
        <v>1299.7000000000003</v>
      </c>
      <c r="K35" s="29"/>
      <c r="L35" s="29">
        <f>L26+L34</f>
        <v>286.3</v>
      </c>
    </row>
    <row r="36" spans="1:12" ht="28.8" x14ac:dyDescent="0.3">
      <c r="A36" s="17">
        <v>1</v>
      </c>
      <c r="B36" s="18">
        <v>3</v>
      </c>
      <c r="C36" s="19" t="s">
        <v>23</v>
      </c>
      <c r="D36" s="45" t="s">
        <v>24</v>
      </c>
      <c r="E36" s="44" t="s">
        <v>72</v>
      </c>
      <c r="F36" s="49">
        <v>150</v>
      </c>
      <c r="G36" s="70">
        <v>11.08</v>
      </c>
      <c r="H36" s="70">
        <v>11.9</v>
      </c>
      <c r="I36" s="71">
        <v>39.58</v>
      </c>
      <c r="J36" s="70">
        <v>309.7</v>
      </c>
      <c r="K36" s="88" t="s">
        <v>73</v>
      </c>
      <c r="L36" s="51"/>
    </row>
    <row r="37" spans="1:12" ht="27.6" x14ac:dyDescent="0.3">
      <c r="A37" s="20"/>
      <c r="B37" s="12"/>
      <c r="C37" s="8"/>
      <c r="D37" s="45" t="s">
        <v>25</v>
      </c>
      <c r="E37" s="46" t="s">
        <v>74</v>
      </c>
      <c r="F37" s="53">
        <v>180</v>
      </c>
      <c r="G37" s="66">
        <v>0.27</v>
      </c>
      <c r="H37" s="66">
        <v>0</v>
      </c>
      <c r="I37" s="67">
        <v>6.03</v>
      </c>
      <c r="J37" s="66">
        <v>25.11</v>
      </c>
      <c r="K37" s="88" t="s">
        <v>75</v>
      </c>
      <c r="L37" s="52"/>
    </row>
    <row r="38" spans="1:12" ht="14.4" x14ac:dyDescent="0.3">
      <c r="A38" s="20"/>
      <c r="B38" s="12"/>
      <c r="C38" s="8"/>
      <c r="D38" s="45" t="s">
        <v>26</v>
      </c>
      <c r="E38" s="46" t="s">
        <v>40</v>
      </c>
      <c r="F38" s="53">
        <v>20</v>
      </c>
      <c r="G38" s="66">
        <v>1.1000000000000001</v>
      </c>
      <c r="H38" s="66">
        <v>0.59</v>
      </c>
      <c r="I38" s="67">
        <v>7.9</v>
      </c>
      <c r="J38" s="66">
        <v>41.5</v>
      </c>
      <c r="K38" s="88" t="s">
        <v>47</v>
      </c>
      <c r="L38" s="52"/>
    </row>
    <row r="39" spans="1:12" ht="14.4" x14ac:dyDescent="0.3">
      <c r="A39" s="20"/>
      <c r="B39" s="12"/>
      <c r="C39" s="8"/>
      <c r="D39" s="45" t="s">
        <v>182</v>
      </c>
      <c r="E39" s="47" t="s">
        <v>76</v>
      </c>
      <c r="F39" s="72">
        <v>100</v>
      </c>
      <c r="G39" s="68">
        <v>0.8</v>
      </c>
      <c r="H39" s="68">
        <v>0.2</v>
      </c>
      <c r="I39" s="68">
        <v>7.5</v>
      </c>
      <c r="J39" s="81">
        <v>38</v>
      </c>
      <c r="K39" s="88" t="s">
        <v>77</v>
      </c>
      <c r="L39" s="52"/>
    </row>
    <row r="40" spans="1:12" ht="14.4" x14ac:dyDescent="0.3">
      <c r="A40" s="20"/>
      <c r="B40" s="12"/>
      <c r="C40" s="8"/>
      <c r="D40" s="48" t="s">
        <v>196</v>
      </c>
      <c r="E40" s="46" t="s">
        <v>42</v>
      </c>
      <c r="F40" s="59">
        <v>150</v>
      </c>
      <c r="G40" s="66">
        <v>4.2</v>
      </c>
      <c r="H40" s="66">
        <v>3.8</v>
      </c>
      <c r="I40" s="66">
        <v>19.5</v>
      </c>
      <c r="J40" s="66">
        <v>129</v>
      </c>
      <c r="K40" s="88" t="s">
        <v>48</v>
      </c>
      <c r="L40" s="52"/>
    </row>
    <row r="41" spans="1:12" ht="14.4" x14ac:dyDescent="0.3">
      <c r="A41" s="21"/>
      <c r="B41" s="14"/>
      <c r="C41" s="5"/>
      <c r="D41" s="15" t="s">
        <v>27</v>
      </c>
      <c r="E41" s="6"/>
      <c r="F41" s="16">
        <f>SUM(F36:F40)</f>
        <v>600</v>
      </c>
      <c r="G41" s="16">
        <f>SUM(G36:G40)</f>
        <v>17.45</v>
      </c>
      <c r="H41" s="16">
        <f>SUM(H36:H40)</f>
        <v>16.489999999999998</v>
      </c>
      <c r="I41" s="16">
        <f>SUM(I36:I40)</f>
        <v>80.509999999999991</v>
      </c>
      <c r="J41" s="16">
        <f>SUM(J36:J40)</f>
        <v>543.30999999999995</v>
      </c>
      <c r="K41" s="22"/>
      <c r="L41" s="16">
        <v>114.5</v>
      </c>
    </row>
    <row r="42" spans="1:12" ht="14.4" x14ac:dyDescent="0.3">
      <c r="A42" s="23">
        <f>A36</f>
        <v>1</v>
      </c>
      <c r="B42" s="10">
        <f>B36</f>
        <v>3</v>
      </c>
      <c r="C42" s="7" t="s">
        <v>28</v>
      </c>
      <c r="D42" s="45" t="s">
        <v>29</v>
      </c>
      <c r="E42" s="57" t="s">
        <v>185</v>
      </c>
      <c r="F42" s="73">
        <v>60</v>
      </c>
      <c r="G42" s="64">
        <v>0.63</v>
      </c>
      <c r="H42" s="64">
        <v>3.09</v>
      </c>
      <c r="I42" s="65">
        <v>1.52</v>
      </c>
      <c r="J42" s="64">
        <v>36.43</v>
      </c>
      <c r="K42" s="88" t="s">
        <v>186</v>
      </c>
      <c r="L42" s="37"/>
    </row>
    <row r="43" spans="1:12" ht="28.8" x14ac:dyDescent="0.3">
      <c r="A43" s="20"/>
      <c r="B43" s="12"/>
      <c r="C43" s="8"/>
      <c r="D43" s="45" t="s">
        <v>30</v>
      </c>
      <c r="E43" s="46" t="s">
        <v>79</v>
      </c>
      <c r="F43" s="73">
        <v>240</v>
      </c>
      <c r="G43" s="66">
        <v>7.62</v>
      </c>
      <c r="H43" s="66">
        <v>3.96</v>
      </c>
      <c r="I43" s="67">
        <v>23.32</v>
      </c>
      <c r="J43" s="66">
        <v>159.4</v>
      </c>
      <c r="K43" s="88" t="s">
        <v>80</v>
      </c>
      <c r="L43" s="52"/>
    </row>
    <row r="44" spans="1:12" ht="14.4" x14ac:dyDescent="0.3">
      <c r="A44" s="20"/>
      <c r="B44" s="12"/>
      <c r="C44" s="8"/>
      <c r="D44" s="45" t="s">
        <v>31</v>
      </c>
      <c r="E44" s="74" t="s">
        <v>81</v>
      </c>
      <c r="F44" s="53">
        <v>110</v>
      </c>
      <c r="G44" s="66">
        <v>9.93</v>
      </c>
      <c r="H44" s="66">
        <v>9.6999999999999993</v>
      </c>
      <c r="I44" s="66">
        <v>14.47</v>
      </c>
      <c r="J44" s="66">
        <v>184.94</v>
      </c>
      <c r="K44" s="88" t="s">
        <v>82</v>
      </c>
      <c r="L44" s="52"/>
    </row>
    <row r="45" spans="1:12" ht="14.4" x14ac:dyDescent="0.3">
      <c r="A45" s="20"/>
      <c r="B45" s="12"/>
      <c r="C45" s="8"/>
      <c r="D45" s="45" t="s">
        <v>32</v>
      </c>
      <c r="E45" s="75" t="s">
        <v>83</v>
      </c>
      <c r="F45" s="53">
        <v>150</v>
      </c>
      <c r="G45" s="66">
        <v>3.47</v>
      </c>
      <c r="H45" s="66">
        <v>4.96</v>
      </c>
      <c r="I45" s="66">
        <v>18.579999999999998</v>
      </c>
      <c r="J45" s="66">
        <v>132.82</v>
      </c>
      <c r="K45" s="88" t="s">
        <v>84</v>
      </c>
      <c r="L45" s="52"/>
    </row>
    <row r="46" spans="1:12" ht="14.4" x14ac:dyDescent="0.3">
      <c r="A46" s="20"/>
      <c r="B46" s="12"/>
      <c r="C46" s="8"/>
      <c r="D46" s="45" t="s">
        <v>33</v>
      </c>
      <c r="E46" s="47" t="s">
        <v>85</v>
      </c>
      <c r="F46" s="72">
        <v>200</v>
      </c>
      <c r="G46" s="68">
        <v>0.03</v>
      </c>
      <c r="H46" s="68">
        <v>0.1</v>
      </c>
      <c r="I46" s="69">
        <v>25.4</v>
      </c>
      <c r="J46" s="68">
        <v>103.5</v>
      </c>
      <c r="K46" s="88" t="s">
        <v>86</v>
      </c>
      <c r="L46" s="52"/>
    </row>
    <row r="47" spans="1:12" ht="28.8" x14ac:dyDescent="0.3">
      <c r="A47" s="20"/>
      <c r="B47" s="12"/>
      <c r="C47" s="8"/>
      <c r="D47" s="45" t="s">
        <v>34</v>
      </c>
      <c r="E47" s="46" t="s">
        <v>55</v>
      </c>
      <c r="F47" s="59">
        <v>50</v>
      </c>
      <c r="G47" s="66">
        <v>1.62</v>
      </c>
      <c r="H47" s="66">
        <v>1.45</v>
      </c>
      <c r="I47" s="67">
        <v>19.5</v>
      </c>
      <c r="J47" s="66">
        <v>97.93</v>
      </c>
      <c r="K47" s="88" t="s">
        <v>87</v>
      </c>
      <c r="L47" s="52"/>
    </row>
    <row r="48" spans="1:12" ht="28.8" x14ac:dyDescent="0.3">
      <c r="A48" s="20"/>
      <c r="B48" s="12"/>
      <c r="C48" s="8"/>
      <c r="D48" s="45" t="s">
        <v>35</v>
      </c>
      <c r="E48" s="46" t="s">
        <v>56</v>
      </c>
      <c r="F48" s="59">
        <v>20</v>
      </c>
      <c r="G48" s="66">
        <v>1.37</v>
      </c>
      <c r="H48" s="66">
        <v>0.17</v>
      </c>
      <c r="I48" s="67">
        <v>9.0299999999999994</v>
      </c>
      <c r="J48" s="66">
        <v>43.1</v>
      </c>
      <c r="K48" s="88" t="s">
        <v>57</v>
      </c>
      <c r="L48" s="52"/>
    </row>
    <row r="49" spans="1:12" ht="14.4" x14ac:dyDescent="0.3">
      <c r="A49" s="21"/>
      <c r="B49" s="14"/>
      <c r="C49" s="5"/>
      <c r="D49" s="15" t="s">
        <v>27</v>
      </c>
      <c r="E49" s="6"/>
      <c r="F49" s="16">
        <f>SUM(F42:F48)</f>
        <v>830</v>
      </c>
      <c r="G49" s="16">
        <f>SUM(G42:G48)</f>
        <v>24.67</v>
      </c>
      <c r="H49" s="16">
        <f>SUM(H42:H48)</f>
        <v>23.430000000000003</v>
      </c>
      <c r="I49" s="16">
        <f>SUM(I42:I48)</f>
        <v>111.82</v>
      </c>
      <c r="J49" s="16">
        <f>SUM(J42:J48)</f>
        <v>758.12</v>
      </c>
      <c r="K49" s="22"/>
      <c r="L49" s="16">
        <v>171.8</v>
      </c>
    </row>
    <row r="50" spans="1:12" ht="15.75" customHeight="1" thickBot="1" x14ac:dyDescent="0.3">
      <c r="A50" s="26">
        <f>A36</f>
        <v>1</v>
      </c>
      <c r="B50" s="27">
        <f>B36</f>
        <v>3</v>
      </c>
      <c r="C50" s="98" t="s">
        <v>36</v>
      </c>
      <c r="D50" s="99"/>
      <c r="E50" s="28"/>
      <c r="F50" s="29">
        <f>F41+F49</f>
        <v>1430</v>
      </c>
      <c r="G50" s="29">
        <f>G41+G49</f>
        <v>42.120000000000005</v>
      </c>
      <c r="H50" s="29">
        <f>H41+H49</f>
        <v>39.92</v>
      </c>
      <c r="I50" s="29">
        <f>I41+I49</f>
        <v>192.32999999999998</v>
      </c>
      <c r="J50" s="29">
        <f>J41+J49</f>
        <v>1301.4299999999998</v>
      </c>
      <c r="K50" s="29"/>
      <c r="L50" s="29">
        <f>L41+L49</f>
        <v>286.3</v>
      </c>
    </row>
    <row r="51" spans="1:12" ht="14.4" x14ac:dyDescent="0.3">
      <c r="A51" s="17">
        <v>1</v>
      </c>
      <c r="B51" s="18">
        <v>4</v>
      </c>
      <c r="C51" s="19" t="s">
        <v>23</v>
      </c>
      <c r="D51" s="45" t="s">
        <v>24</v>
      </c>
      <c r="E51" s="44" t="s">
        <v>88</v>
      </c>
      <c r="F51" s="49">
        <v>150</v>
      </c>
      <c r="G51" s="70">
        <v>5.25</v>
      </c>
      <c r="H51" s="70">
        <v>6.71</v>
      </c>
      <c r="I51" s="71">
        <v>30.9</v>
      </c>
      <c r="J51" s="70">
        <v>204</v>
      </c>
      <c r="K51" s="88" t="s">
        <v>89</v>
      </c>
      <c r="L51" s="51"/>
    </row>
    <row r="52" spans="1:12" ht="14.4" x14ac:dyDescent="0.3">
      <c r="A52" s="20"/>
      <c r="B52" s="12"/>
      <c r="C52" s="8"/>
      <c r="D52" s="45" t="s">
        <v>25</v>
      </c>
      <c r="E52" s="46" t="s">
        <v>39</v>
      </c>
      <c r="F52" s="53">
        <v>180</v>
      </c>
      <c r="G52" s="66">
        <v>0.18</v>
      </c>
      <c r="H52" s="66">
        <v>0.09</v>
      </c>
      <c r="I52" s="67">
        <v>13.5</v>
      </c>
      <c r="J52" s="66">
        <v>55.53</v>
      </c>
      <c r="K52" s="88" t="s">
        <v>46</v>
      </c>
      <c r="L52" s="52"/>
    </row>
    <row r="53" spans="1:12" ht="14.4" x14ac:dyDescent="0.3">
      <c r="A53" s="20"/>
      <c r="B53" s="12"/>
      <c r="C53" s="8"/>
      <c r="D53" s="45" t="s">
        <v>26</v>
      </c>
      <c r="E53" s="46" t="s">
        <v>90</v>
      </c>
      <c r="F53" s="53">
        <v>40</v>
      </c>
      <c r="G53" s="66">
        <v>4.7</v>
      </c>
      <c r="H53" s="66">
        <v>4.8</v>
      </c>
      <c r="I53" s="67">
        <v>11.6</v>
      </c>
      <c r="J53" s="66">
        <v>108.4</v>
      </c>
      <c r="K53" s="88" t="s">
        <v>91</v>
      </c>
      <c r="L53" s="52"/>
    </row>
    <row r="54" spans="1:12" ht="14.4" x14ac:dyDescent="0.3">
      <c r="A54" s="20"/>
      <c r="B54" s="12"/>
      <c r="C54" s="8"/>
      <c r="D54" s="45" t="s">
        <v>182</v>
      </c>
      <c r="E54" s="46" t="s">
        <v>61</v>
      </c>
      <c r="F54" s="53">
        <v>100</v>
      </c>
      <c r="G54" s="66">
        <v>0.4</v>
      </c>
      <c r="H54" s="66">
        <v>0.4</v>
      </c>
      <c r="I54" s="67">
        <v>9.8000000000000007</v>
      </c>
      <c r="J54" s="66">
        <v>47</v>
      </c>
      <c r="K54" s="88" t="s">
        <v>92</v>
      </c>
      <c r="L54" s="52"/>
    </row>
    <row r="55" spans="1:12" ht="29.4" thickBot="1" x14ac:dyDescent="0.35">
      <c r="A55" s="20"/>
      <c r="B55" s="12"/>
      <c r="C55" s="8"/>
      <c r="D55" s="61" t="s">
        <v>41</v>
      </c>
      <c r="E55" s="61" t="s">
        <v>62</v>
      </c>
      <c r="F55" s="62">
        <v>200</v>
      </c>
      <c r="G55" s="76">
        <v>5.6</v>
      </c>
      <c r="H55" s="76">
        <v>4.9000000000000004</v>
      </c>
      <c r="I55" s="77">
        <v>9.3000000000000007</v>
      </c>
      <c r="J55" s="76">
        <v>104</v>
      </c>
      <c r="K55" s="88" t="s">
        <v>63</v>
      </c>
      <c r="L55" s="52"/>
    </row>
    <row r="56" spans="1:12" ht="14.4" x14ac:dyDescent="0.3">
      <c r="A56" s="21"/>
      <c r="B56" s="14"/>
      <c r="C56" s="5"/>
      <c r="D56" s="15" t="s">
        <v>27</v>
      </c>
      <c r="E56" s="6"/>
      <c r="F56" s="16">
        <f>SUM(F51:F55)</f>
        <v>670</v>
      </c>
      <c r="G56" s="16">
        <f>SUM(G51:G55)</f>
        <v>16.13</v>
      </c>
      <c r="H56" s="16">
        <f>SUM(H51:H55)</f>
        <v>16.899999999999999</v>
      </c>
      <c r="I56" s="16">
        <f>SUM(I51:I55)</f>
        <v>75.099999999999994</v>
      </c>
      <c r="J56" s="16">
        <f>SUM(J51:J55)</f>
        <v>518.92999999999995</v>
      </c>
      <c r="K56" s="22"/>
      <c r="L56" s="16">
        <v>114.5</v>
      </c>
    </row>
    <row r="57" spans="1:12" ht="14.4" x14ac:dyDescent="0.3">
      <c r="A57" s="23">
        <f>A51</f>
        <v>1</v>
      </c>
      <c r="B57" s="10">
        <f>B51</f>
        <v>4</v>
      </c>
      <c r="C57" s="7" t="s">
        <v>28</v>
      </c>
      <c r="D57" s="45" t="s">
        <v>29</v>
      </c>
      <c r="E57" s="57" t="s">
        <v>93</v>
      </c>
      <c r="F57" s="58">
        <v>60</v>
      </c>
      <c r="G57" s="58">
        <v>0.9</v>
      </c>
      <c r="H57" s="58">
        <v>3</v>
      </c>
      <c r="I57" s="78">
        <v>4.5999999999999996</v>
      </c>
      <c r="J57" s="58">
        <v>52</v>
      </c>
      <c r="K57" s="88" t="s">
        <v>94</v>
      </c>
      <c r="L57" s="37"/>
    </row>
    <row r="58" spans="1:12" ht="14.4" x14ac:dyDescent="0.3">
      <c r="A58" s="20"/>
      <c r="B58" s="12"/>
      <c r="C58" s="8"/>
      <c r="D58" s="45" t="s">
        <v>30</v>
      </c>
      <c r="E58" s="46" t="s">
        <v>95</v>
      </c>
      <c r="F58" s="53">
        <v>200</v>
      </c>
      <c r="G58" s="53">
        <v>5.5</v>
      </c>
      <c r="H58" s="53">
        <v>3.8</v>
      </c>
      <c r="I58" s="54">
        <v>10</v>
      </c>
      <c r="J58" s="53">
        <v>96.2</v>
      </c>
      <c r="K58" s="88" t="s">
        <v>96</v>
      </c>
      <c r="L58" s="52"/>
    </row>
    <row r="59" spans="1:12" ht="14.4" x14ac:dyDescent="0.3">
      <c r="A59" s="20"/>
      <c r="B59" s="12"/>
      <c r="C59" s="8"/>
      <c r="D59" s="45" t="s">
        <v>31</v>
      </c>
      <c r="E59" s="116" t="s">
        <v>97</v>
      </c>
      <c r="F59" s="102">
        <v>240</v>
      </c>
      <c r="G59" s="102">
        <v>12.96</v>
      </c>
      <c r="H59" s="102">
        <v>16.559999999999999</v>
      </c>
      <c r="I59" s="100">
        <v>29.4</v>
      </c>
      <c r="J59" s="102">
        <v>318.48</v>
      </c>
      <c r="K59" s="104" t="s">
        <v>98</v>
      </c>
      <c r="L59" s="94"/>
    </row>
    <row r="60" spans="1:12" ht="14.4" x14ac:dyDescent="0.3">
      <c r="A60" s="20"/>
      <c r="B60" s="12"/>
      <c r="C60" s="8"/>
      <c r="D60" s="45" t="s">
        <v>32</v>
      </c>
      <c r="E60" s="117"/>
      <c r="F60" s="103"/>
      <c r="G60" s="103"/>
      <c r="H60" s="103"/>
      <c r="I60" s="101"/>
      <c r="J60" s="103"/>
      <c r="K60" s="105"/>
      <c r="L60" s="95"/>
    </row>
    <row r="61" spans="1:12" ht="14.4" x14ac:dyDescent="0.3">
      <c r="A61" s="20"/>
      <c r="B61" s="12"/>
      <c r="C61" s="8"/>
      <c r="D61" s="45" t="s">
        <v>33</v>
      </c>
      <c r="E61" s="47" t="s">
        <v>99</v>
      </c>
      <c r="F61" s="55">
        <v>200</v>
      </c>
      <c r="G61" s="55">
        <v>1</v>
      </c>
      <c r="H61" s="55">
        <v>0.2</v>
      </c>
      <c r="I61" s="69">
        <v>20.6</v>
      </c>
      <c r="J61" s="55">
        <v>88.2</v>
      </c>
      <c r="K61" s="88" t="s">
        <v>100</v>
      </c>
      <c r="L61" s="52"/>
    </row>
    <row r="62" spans="1:12" ht="28.8" x14ac:dyDescent="0.3">
      <c r="A62" s="20"/>
      <c r="B62" s="12"/>
      <c r="C62" s="8"/>
      <c r="D62" s="45" t="s">
        <v>34</v>
      </c>
      <c r="E62" s="46" t="s">
        <v>55</v>
      </c>
      <c r="F62" s="59">
        <v>50</v>
      </c>
      <c r="G62" s="53">
        <v>1.62</v>
      </c>
      <c r="H62" s="53">
        <v>1.45</v>
      </c>
      <c r="I62" s="67">
        <v>19.5</v>
      </c>
      <c r="J62" s="53">
        <v>97.93</v>
      </c>
      <c r="K62" s="88" t="s">
        <v>101</v>
      </c>
      <c r="L62" s="52"/>
    </row>
    <row r="63" spans="1:12" ht="28.8" x14ac:dyDescent="0.3">
      <c r="A63" s="20"/>
      <c r="B63" s="12"/>
      <c r="C63" s="8"/>
      <c r="D63" s="45" t="s">
        <v>35</v>
      </c>
      <c r="E63" s="46" t="s">
        <v>56</v>
      </c>
      <c r="F63" s="59">
        <v>40</v>
      </c>
      <c r="G63" s="53">
        <v>2.73</v>
      </c>
      <c r="H63" s="53">
        <v>0.33</v>
      </c>
      <c r="I63" s="67">
        <v>18.07</v>
      </c>
      <c r="J63" s="53">
        <v>86.2</v>
      </c>
      <c r="K63" s="88" t="s">
        <v>57</v>
      </c>
      <c r="L63" s="52"/>
    </row>
    <row r="64" spans="1:12" ht="14.4" x14ac:dyDescent="0.3">
      <c r="A64" s="21"/>
      <c r="B64" s="14"/>
      <c r="C64" s="5"/>
      <c r="D64" s="15" t="s">
        <v>27</v>
      </c>
      <c r="E64" s="6"/>
      <c r="F64" s="16">
        <f>SUM(F57:F63)</f>
        <v>790</v>
      </c>
      <c r="G64" s="16">
        <f>SUM(G57:G63)</f>
        <v>24.71</v>
      </c>
      <c r="H64" s="16">
        <f>SUM(H57:H63)</f>
        <v>25.339999999999996</v>
      </c>
      <c r="I64" s="16">
        <f>SUM(I57:I63)</f>
        <v>102.16999999999999</v>
      </c>
      <c r="J64" s="16">
        <f>SUM(J57:J63)</f>
        <v>739.01</v>
      </c>
      <c r="K64" s="22"/>
      <c r="L64" s="16">
        <v>171.8</v>
      </c>
    </row>
    <row r="65" spans="1:12" ht="15.75" customHeight="1" thickBot="1" x14ac:dyDescent="0.3">
      <c r="A65" s="26">
        <f>A51</f>
        <v>1</v>
      </c>
      <c r="B65" s="27">
        <f>B51</f>
        <v>4</v>
      </c>
      <c r="C65" s="98" t="s">
        <v>36</v>
      </c>
      <c r="D65" s="99"/>
      <c r="E65" s="28"/>
      <c r="F65" s="29">
        <f>F56+F64</f>
        <v>1460</v>
      </c>
      <c r="G65" s="29">
        <f>G56+G64</f>
        <v>40.840000000000003</v>
      </c>
      <c r="H65" s="29">
        <f>H56+H64</f>
        <v>42.239999999999995</v>
      </c>
      <c r="I65" s="29">
        <f>I56+I64</f>
        <v>177.26999999999998</v>
      </c>
      <c r="J65" s="29">
        <f>J56+J64</f>
        <v>1257.94</v>
      </c>
      <c r="K65" s="29"/>
      <c r="L65" s="29">
        <f>L56+L64</f>
        <v>286.3</v>
      </c>
    </row>
    <row r="66" spans="1:12" ht="14.4" x14ac:dyDescent="0.3">
      <c r="A66" s="17">
        <v>1</v>
      </c>
      <c r="B66" s="18">
        <v>5</v>
      </c>
      <c r="C66" s="19" t="s">
        <v>23</v>
      </c>
      <c r="D66" s="45" t="s">
        <v>24</v>
      </c>
      <c r="E66" s="44" t="s">
        <v>102</v>
      </c>
      <c r="F66" s="49">
        <v>150</v>
      </c>
      <c r="G66" s="49">
        <v>11.6</v>
      </c>
      <c r="H66" s="49">
        <v>11.77</v>
      </c>
      <c r="I66" s="50">
        <v>23.3</v>
      </c>
      <c r="J66" s="70">
        <v>245.53</v>
      </c>
      <c r="K66" s="88" t="s">
        <v>103</v>
      </c>
      <c r="L66" s="51"/>
    </row>
    <row r="67" spans="1:12" ht="14.4" x14ac:dyDescent="0.3">
      <c r="A67" s="20"/>
      <c r="B67" s="12"/>
      <c r="C67" s="8"/>
      <c r="D67" s="45" t="s">
        <v>25</v>
      </c>
      <c r="E67" s="46" t="s">
        <v>59</v>
      </c>
      <c r="F67" s="53">
        <v>200</v>
      </c>
      <c r="G67" s="53">
        <v>0.3</v>
      </c>
      <c r="H67" s="53">
        <v>0.09</v>
      </c>
      <c r="I67" s="54">
        <v>15.8</v>
      </c>
      <c r="J67" s="66">
        <v>65.209999999999994</v>
      </c>
      <c r="K67" s="88" t="s">
        <v>46</v>
      </c>
      <c r="L67" s="52"/>
    </row>
    <row r="68" spans="1:12" ht="14.4" x14ac:dyDescent="0.3">
      <c r="A68" s="20"/>
      <c r="B68" s="12"/>
      <c r="C68" s="8"/>
      <c r="D68" s="45" t="s">
        <v>26</v>
      </c>
      <c r="E68" s="46" t="s">
        <v>104</v>
      </c>
      <c r="F68" s="53">
        <v>40</v>
      </c>
      <c r="G68" s="53">
        <v>6.3</v>
      </c>
      <c r="H68" s="53">
        <v>4.9000000000000004</v>
      </c>
      <c r="I68" s="54">
        <v>17.100000000000001</v>
      </c>
      <c r="J68" s="66">
        <v>137.69999999999999</v>
      </c>
      <c r="K68" s="88" t="s">
        <v>60</v>
      </c>
      <c r="L68" s="52"/>
    </row>
    <row r="69" spans="1:12" ht="14.4" x14ac:dyDescent="0.3">
      <c r="A69" s="20"/>
      <c r="B69" s="12"/>
      <c r="C69" s="8"/>
      <c r="D69" s="45" t="s">
        <v>182</v>
      </c>
      <c r="E69" s="47" t="s">
        <v>105</v>
      </c>
      <c r="F69" s="79">
        <v>125</v>
      </c>
      <c r="G69" s="66">
        <v>0</v>
      </c>
      <c r="H69" s="66">
        <v>0</v>
      </c>
      <c r="I69" s="66">
        <v>11.25</v>
      </c>
      <c r="J69" s="66">
        <v>45</v>
      </c>
      <c r="K69" s="88" t="s">
        <v>106</v>
      </c>
      <c r="L69" s="52"/>
    </row>
    <row r="70" spans="1:12" ht="14.4" x14ac:dyDescent="0.3">
      <c r="A70" s="21"/>
      <c r="B70" s="14"/>
      <c r="C70" s="5"/>
      <c r="D70" s="15" t="s">
        <v>27</v>
      </c>
      <c r="E70" s="6"/>
      <c r="F70" s="16">
        <f>SUM(F66:F69)</f>
        <v>515</v>
      </c>
      <c r="G70" s="16">
        <f>SUM(G66:G69)</f>
        <v>18.2</v>
      </c>
      <c r="H70" s="16">
        <f>SUM(H66:H69)</f>
        <v>16.759999999999998</v>
      </c>
      <c r="I70" s="16">
        <f>SUM(I66:I69)</f>
        <v>67.45</v>
      </c>
      <c r="J70" s="16">
        <f>SUM(J66:J69)</f>
        <v>493.44</v>
      </c>
      <c r="K70" s="22"/>
      <c r="L70" s="16">
        <v>114.5</v>
      </c>
    </row>
    <row r="71" spans="1:12" ht="14.4" x14ac:dyDescent="0.3">
      <c r="A71" s="23">
        <f>A66</f>
        <v>1</v>
      </c>
      <c r="B71" s="10">
        <f>B66</f>
        <v>5</v>
      </c>
      <c r="C71" s="7" t="s">
        <v>28</v>
      </c>
      <c r="D71" s="45" t="s">
        <v>29</v>
      </c>
      <c r="E71" s="57" t="s">
        <v>107</v>
      </c>
      <c r="F71" s="58">
        <v>60</v>
      </c>
      <c r="G71" s="58">
        <v>0.84</v>
      </c>
      <c r="H71" s="58">
        <v>5.52</v>
      </c>
      <c r="I71" s="78">
        <v>10.37</v>
      </c>
      <c r="J71" s="58">
        <v>94.57</v>
      </c>
      <c r="K71" s="88" t="s">
        <v>108</v>
      </c>
      <c r="L71" s="37"/>
    </row>
    <row r="72" spans="1:12" ht="14.4" x14ac:dyDescent="0.3">
      <c r="A72" s="20"/>
      <c r="B72" s="12"/>
      <c r="C72" s="8"/>
      <c r="D72" s="45" t="s">
        <v>30</v>
      </c>
      <c r="E72" s="46" t="s">
        <v>187</v>
      </c>
      <c r="F72" s="52">
        <v>210</v>
      </c>
      <c r="G72" s="53">
        <v>3.16</v>
      </c>
      <c r="H72" s="53">
        <v>3.76</v>
      </c>
      <c r="I72" s="54">
        <v>14.62</v>
      </c>
      <c r="J72" s="53">
        <v>75.38</v>
      </c>
      <c r="K72" s="88" t="s">
        <v>188</v>
      </c>
      <c r="L72" s="52"/>
    </row>
    <row r="73" spans="1:12" ht="14.4" x14ac:dyDescent="0.3">
      <c r="A73" s="20"/>
      <c r="B73" s="12"/>
      <c r="C73" s="8"/>
      <c r="D73" s="45" t="s">
        <v>31</v>
      </c>
      <c r="E73" s="48" t="s">
        <v>109</v>
      </c>
      <c r="F73" s="80">
        <v>100</v>
      </c>
      <c r="G73" s="53">
        <v>9.8000000000000007</v>
      </c>
      <c r="H73" s="53">
        <v>8.9</v>
      </c>
      <c r="I73" s="53">
        <v>8.8000000000000007</v>
      </c>
      <c r="J73" s="53">
        <v>154.5</v>
      </c>
      <c r="K73" s="88" t="s">
        <v>110</v>
      </c>
      <c r="L73" s="52"/>
    </row>
    <row r="74" spans="1:12" ht="27.6" x14ac:dyDescent="0.3">
      <c r="A74" s="20"/>
      <c r="B74" s="12"/>
      <c r="C74" s="8"/>
      <c r="D74" s="45" t="s">
        <v>32</v>
      </c>
      <c r="E74" s="75" t="s">
        <v>111</v>
      </c>
      <c r="F74" s="58">
        <v>150</v>
      </c>
      <c r="G74" s="53">
        <v>5.4</v>
      </c>
      <c r="H74" s="53">
        <v>4.9000000000000004</v>
      </c>
      <c r="I74" s="53">
        <v>32.799999999999997</v>
      </c>
      <c r="J74" s="53">
        <v>196.8</v>
      </c>
      <c r="K74" s="88" t="s">
        <v>112</v>
      </c>
      <c r="L74" s="52"/>
    </row>
    <row r="75" spans="1:12" ht="14.4" x14ac:dyDescent="0.3">
      <c r="A75" s="20"/>
      <c r="B75" s="12"/>
      <c r="C75" s="8"/>
      <c r="D75" s="45" t="s">
        <v>33</v>
      </c>
      <c r="E75" s="47" t="s">
        <v>113</v>
      </c>
      <c r="F75" s="72">
        <v>200</v>
      </c>
      <c r="G75" s="55">
        <v>0.2</v>
      </c>
      <c r="H75" s="55">
        <v>0.2</v>
      </c>
      <c r="I75" s="56">
        <v>8.6</v>
      </c>
      <c r="J75" s="68">
        <v>37</v>
      </c>
      <c r="K75" s="88" t="s">
        <v>114</v>
      </c>
      <c r="L75" s="52"/>
    </row>
    <row r="76" spans="1:12" ht="28.8" x14ac:dyDescent="0.3">
      <c r="A76" s="20"/>
      <c r="B76" s="12"/>
      <c r="C76" s="8"/>
      <c r="D76" s="45" t="s">
        <v>34</v>
      </c>
      <c r="E76" s="46" t="s">
        <v>55</v>
      </c>
      <c r="F76" s="59">
        <v>50</v>
      </c>
      <c r="G76" s="53">
        <v>1.62</v>
      </c>
      <c r="H76" s="53">
        <v>1.45</v>
      </c>
      <c r="I76" s="54">
        <v>19.5</v>
      </c>
      <c r="J76" s="66">
        <v>97.93</v>
      </c>
      <c r="K76" s="88" t="s">
        <v>153</v>
      </c>
      <c r="L76" s="52"/>
    </row>
    <row r="77" spans="1:12" ht="28.8" x14ac:dyDescent="0.3">
      <c r="A77" s="20"/>
      <c r="B77" s="12"/>
      <c r="C77" s="8"/>
      <c r="D77" s="45" t="s">
        <v>35</v>
      </c>
      <c r="E77" s="46" t="s">
        <v>56</v>
      </c>
      <c r="F77" s="59">
        <v>40</v>
      </c>
      <c r="G77" s="53">
        <v>2.73</v>
      </c>
      <c r="H77" s="53">
        <v>0.33</v>
      </c>
      <c r="I77" s="54">
        <v>18.07</v>
      </c>
      <c r="J77" s="66">
        <v>86.2</v>
      </c>
      <c r="K77" s="88" t="s">
        <v>57</v>
      </c>
      <c r="L77" s="52"/>
    </row>
    <row r="78" spans="1:12" ht="14.4" x14ac:dyDescent="0.3">
      <c r="A78" s="21"/>
      <c r="B78" s="14"/>
      <c r="C78" s="5"/>
      <c r="D78" s="15" t="s">
        <v>27</v>
      </c>
      <c r="E78" s="6"/>
      <c r="F78" s="16">
        <f>SUM(F71:F77)</f>
        <v>810</v>
      </c>
      <c r="G78" s="16">
        <f>SUM(G71:G77)</f>
        <v>23.750000000000004</v>
      </c>
      <c r="H78" s="16">
        <f>SUM(H71:H77)</f>
        <v>25.059999999999995</v>
      </c>
      <c r="I78" s="16">
        <f>SUM(I71:I77)</f>
        <v>112.75999999999999</v>
      </c>
      <c r="J78" s="16">
        <f>SUM(J71:J77)</f>
        <v>742.38000000000011</v>
      </c>
      <c r="K78" s="22"/>
      <c r="L78" s="16">
        <v>171.8</v>
      </c>
    </row>
    <row r="79" spans="1:12" ht="15.75" customHeight="1" thickBot="1" x14ac:dyDescent="0.3">
      <c r="A79" s="26">
        <f>A66</f>
        <v>1</v>
      </c>
      <c r="B79" s="27">
        <f>B66</f>
        <v>5</v>
      </c>
      <c r="C79" s="98" t="s">
        <v>36</v>
      </c>
      <c r="D79" s="99"/>
      <c r="E79" s="28"/>
      <c r="F79" s="29">
        <f>F70+F78</f>
        <v>1325</v>
      </c>
      <c r="G79" s="29">
        <f>G70+G78</f>
        <v>41.95</v>
      </c>
      <c r="H79" s="29">
        <f>H70+H78</f>
        <v>41.819999999999993</v>
      </c>
      <c r="I79" s="29">
        <f>I70+I78</f>
        <v>180.20999999999998</v>
      </c>
      <c r="J79" s="29">
        <f>J70+J78</f>
        <v>1235.8200000000002</v>
      </c>
      <c r="K79" s="29"/>
      <c r="L79" s="29">
        <f>L70+L78</f>
        <v>286.3</v>
      </c>
    </row>
    <row r="80" spans="1:12" ht="14.4" x14ac:dyDescent="0.3">
      <c r="A80" s="17">
        <v>1</v>
      </c>
      <c r="B80" s="18">
        <v>6</v>
      </c>
      <c r="C80" s="19" t="s">
        <v>23</v>
      </c>
      <c r="D80" s="45" t="s">
        <v>24</v>
      </c>
      <c r="E80" s="44" t="s">
        <v>189</v>
      </c>
      <c r="F80" s="36">
        <v>150</v>
      </c>
      <c r="G80" s="49">
        <v>5.43</v>
      </c>
      <c r="H80" s="49">
        <v>6.16</v>
      </c>
      <c r="I80" s="50">
        <v>26.43</v>
      </c>
      <c r="J80" s="70">
        <v>180</v>
      </c>
      <c r="K80" s="88">
        <v>208.2021</v>
      </c>
      <c r="L80" s="51"/>
    </row>
    <row r="81" spans="1:12" ht="14.4" x14ac:dyDescent="0.3">
      <c r="A81" s="20"/>
      <c r="B81" s="12"/>
      <c r="C81" s="8"/>
      <c r="D81" s="45" t="s">
        <v>25</v>
      </c>
      <c r="E81" s="46" t="s">
        <v>115</v>
      </c>
      <c r="F81" s="37">
        <v>200</v>
      </c>
      <c r="G81" s="53">
        <v>4.8899999999999997</v>
      </c>
      <c r="H81" s="53">
        <v>4.25</v>
      </c>
      <c r="I81" s="54">
        <v>13.46</v>
      </c>
      <c r="J81" s="66">
        <v>111.73</v>
      </c>
      <c r="K81" s="88" t="s">
        <v>118</v>
      </c>
      <c r="L81" s="37"/>
    </row>
    <row r="82" spans="1:12" ht="14.4" x14ac:dyDescent="0.3">
      <c r="A82" s="20"/>
      <c r="B82" s="12"/>
      <c r="C82" s="8"/>
      <c r="D82" s="45" t="s">
        <v>26</v>
      </c>
      <c r="E82" s="46" t="s">
        <v>116</v>
      </c>
      <c r="F82" s="37">
        <v>45</v>
      </c>
      <c r="G82" s="53">
        <v>1.2</v>
      </c>
      <c r="H82" s="53">
        <v>4.3</v>
      </c>
      <c r="I82" s="54">
        <v>15</v>
      </c>
      <c r="J82" s="66">
        <v>103.5</v>
      </c>
      <c r="K82" s="88" t="s">
        <v>119</v>
      </c>
      <c r="L82" s="37"/>
    </row>
    <row r="83" spans="1:12" ht="14.4" x14ac:dyDescent="0.3">
      <c r="A83" s="20"/>
      <c r="B83" s="12"/>
      <c r="C83" s="8"/>
      <c r="D83" s="45" t="s">
        <v>41</v>
      </c>
      <c r="E83" s="47" t="s">
        <v>117</v>
      </c>
      <c r="F83" s="37">
        <v>150</v>
      </c>
      <c r="G83" s="55">
        <v>4.2</v>
      </c>
      <c r="H83" s="55">
        <v>3.8</v>
      </c>
      <c r="I83" s="56">
        <v>19.5</v>
      </c>
      <c r="J83" s="68">
        <v>129</v>
      </c>
      <c r="K83" s="88" t="s">
        <v>48</v>
      </c>
      <c r="L83" s="37"/>
    </row>
    <row r="84" spans="1:12" ht="14.4" x14ac:dyDescent="0.3">
      <c r="A84" s="20"/>
      <c r="B84" s="12"/>
      <c r="C84" s="8"/>
      <c r="D84" s="45" t="s">
        <v>182</v>
      </c>
      <c r="E84" s="47" t="s">
        <v>76</v>
      </c>
      <c r="F84" s="37">
        <v>100</v>
      </c>
      <c r="G84" s="55">
        <v>0.8</v>
      </c>
      <c r="H84" s="55">
        <v>0.2</v>
      </c>
      <c r="I84" s="53">
        <v>7.5</v>
      </c>
      <c r="J84" s="68">
        <v>38</v>
      </c>
      <c r="K84" s="88" t="s">
        <v>77</v>
      </c>
      <c r="L84" s="37"/>
    </row>
    <row r="85" spans="1:12" ht="14.4" x14ac:dyDescent="0.3">
      <c r="A85" s="21"/>
      <c r="B85" s="14"/>
      <c r="C85" s="5"/>
      <c r="D85" s="15" t="s">
        <v>27</v>
      </c>
      <c r="E85" s="6"/>
      <c r="F85" s="16">
        <f>SUM(F80:F84)</f>
        <v>645</v>
      </c>
      <c r="G85" s="16">
        <f>SUM(G80:G84)</f>
        <v>16.52</v>
      </c>
      <c r="H85" s="16">
        <f>SUM(H80:H84)</f>
        <v>18.71</v>
      </c>
      <c r="I85" s="16">
        <f>SUM(I80:I84)</f>
        <v>81.89</v>
      </c>
      <c r="J85" s="16">
        <f>SUM(J80:J84)</f>
        <v>562.23</v>
      </c>
      <c r="K85" s="89"/>
      <c r="L85" s="16">
        <v>114.5</v>
      </c>
    </row>
    <row r="86" spans="1:12" ht="14.4" x14ac:dyDescent="0.3">
      <c r="A86" s="23">
        <f>A80</f>
        <v>1</v>
      </c>
      <c r="B86" s="10">
        <f>B80</f>
        <v>6</v>
      </c>
      <c r="C86" s="7" t="s">
        <v>28</v>
      </c>
      <c r="D86" s="45" t="s">
        <v>29</v>
      </c>
      <c r="E86" s="57" t="s">
        <v>120</v>
      </c>
      <c r="F86" s="58">
        <v>60</v>
      </c>
      <c r="G86" s="58">
        <v>1.81</v>
      </c>
      <c r="H86" s="58">
        <v>3.81</v>
      </c>
      <c r="I86" s="78">
        <v>14.23</v>
      </c>
      <c r="J86" s="58">
        <v>98.4</v>
      </c>
      <c r="K86" s="88">
        <v>28.202200000000001</v>
      </c>
      <c r="L86" s="37"/>
    </row>
    <row r="87" spans="1:12" ht="14.4" x14ac:dyDescent="0.3">
      <c r="A87" s="20"/>
      <c r="B87" s="12"/>
      <c r="C87" s="8"/>
      <c r="D87" s="45" t="s">
        <v>30</v>
      </c>
      <c r="E87" s="46" t="s">
        <v>121</v>
      </c>
      <c r="F87" s="37">
        <v>210</v>
      </c>
      <c r="G87" s="53">
        <v>7.46</v>
      </c>
      <c r="H87" s="53">
        <v>7.8</v>
      </c>
      <c r="I87" s="54">
        <v>8.16</v>
      </c>
      <c r="J87" s="53">
        <v>149.1</v>
      </c>
      <c r="K87" s="88" t="s">
        <v>125</v>
      </c>
      <c r="L87" s="37"/>
    </row>
    <row r="88" spans="1:12" ht="15.6" customHeight="1" x14ac:dyDescent="0.3">
      <c r="A88" s="20"/>
      <c r="B88" s="12"/>
      <c r="C88" s="8"/>
      <c r="D88" s="45" t="s">
        <v>31</v>
      </c>
      <c r="E88" s="74" t="s">
        <v>122</v>
      </c>
      <c r="F88" s="53">
        <v>90</v>
      </c>
      <c r="G88" s="53">
        <v>7.4</v>
      </c>
      <c r="H88" s="53">
        <v>8.3000000000000007</v>
      </c>
      <c r="I88" s="54">
        <v>10.199999999999999</v>
      </c>
      <c r="J88" s="53">
        <v>145.1</v>
      </c>
      <c r="K88" s="88" t="s">
        <v>126</v>
      </c>
      <c r="L88" s="37"/>
    </row>
    <row r="89" spans="1:12" ht="14.4" x14ac:dyDescent="0.3">
      <c r="A89" s="20"/>
      <c r="B89" s="12"/>
      <c r="C89" s="8"/>
      <c r="D89" s="45" t="s">
        <v>32</v>
      </c>
      <c r="E89" s="74" t="s">
        <v>123</v>
      </c>
      <c r="F89" s="53">
        <v>150</v>
      </c>
      <c r="G89" s="53">
        <v>3.6</v>
      </c>
      <c r="H89" s="53">
        <v>4.5999999999999996</v>
      </c>
      <c r="I89" s="54">
        <v>10.4</v>
      </c>
      <c r="J89" s="66">
        <v>97.4</v>
      </c>
      <c r="K89" s="88" t="s">
        <v>127</v>
      </c>
      <c r="L89" s="37"/>
    </row>
    <row r="90" spans="1:12" ht="28.8" x14ac:dyDescent="0.3">
      <c r="A90" s="20"/>
      <c r="B90" s="12"/>
      <c r="C90" s="8"/>
      <c r="D90" s="45" t="s">
        <v>34</v>
      </c>
      <c r="E90" s="46" t="s">
        <v>55</v>
      </c>
      <c r="F90" s="59">
        <v>50</v>
      </c>
      <c r="G90" s="53">
        <v>1.62</v>
      </c>
      <c r="H90" s="53">
        <v>1.45</v>
      </c>
      <c r="I90" s="54">
        <v>19.5</v>
      </c>
      <c r="J90" s="66">
        <v>97.93</v>
      </c>
      <c r="K90" s="88" t="s">
        <v>128</v>
      </c>
      <c r="L90" s="37"/>
    </row>
    <row r="91" spans="1:12" ht="28.8" x14ac:dyDescent="0.3">
      <c r="A91" s="20"/>
      <c r="B91" s="12"/>
      <c r="C91" s="8"/>
      <c r="D91" s="45" t="s">
        <v>35</v>
      </c>
      <c r="E91" s="46" t="s">
        <v>56</v>
      </c>
      <c r="F91" s="59">
        <v>40</v>
      </c>
      <c r="G91" s="53">
        <v>2.73</v>
      </c>
      <c r="H91" s="53">
        <v>0.33</v>
      </c>
      <c r="I91" s="54">
        <v>18.07</v>
      </c>
      <c r="J91" s="66">
        <v>86.2</v>
      </c>
      <c r="K91" s="88" t="s">
        <v>57</v>
      </c>
      <c r="L91" s="37"/>
    </row>
    <row r="92" spans="1:12" ht="14.4" x14ac:dyDescent="0.3">
      <c r="A92" s="20"/>
      <c r="B92" s="12"/>
      <c r="C92" s="8"/>
      <c r="D92" s="45" t="s">
        <v>33</v>
      </c>
      <c r="E92" s="47" t="s">
        <v>124</v>
      </c>
      <c r="F92" s="72">
        <v>200</v>
      </c>
      <c r="G92" s="55">
        <v>1</v>
      </c>
      <c r="H92" s="55">
        <v>0.2</v>
      </c>
      <c r="I92" s="56">
        <v>20.6</v>
      </c>
      <c r="J92" s="68">
        <v>88.2</v>
      </c>
      <c r="K92" s="88" t="s">
        <v>129</v>
      </c>
      <c r="L92" s="37"/>
    </row>
    <row r="93" spans="1:12" ht="14.4" x14ac:dyDescent="0.3">
      <c r="A93" s="21"/>
      <c r="B93" s="14"/>
      <c r="C93" s="5"/>
      <c r="D93" s="15" t="s">
        <v>27</v>
      </c>
      <c r="E93" s="6"/>
      <c r="F93" s="16">
        <f>SUM(F86:F92)</f>
        <v>800</v>
      </c>
      <c r="G93" s="16">
        <f>SUM(G86:G92)</f>
        <v>25.620000000000005</v>
      </c>
      <c r="H93" s="16">
        <f>SUM(H86:H92)</f>
        <v>26.489999999999995</v>
      </c>
      <c r="I93" s="16">
        <f>SUM(I86:I92)</f>
        <v>101.16</v>
      </c>
      <c r="J93" s="16">
        <f>SUM(J86:J92)</f>
        <v>762.33000000000015</v>
      </c>
      <c r="K93" s="22"/>
      <c r="L93" s="16">
        <v>171.8</v>
      </c>
    </row>
    <row r="94" spans="1:12" ht="15.75" customHeight="1" thickBot="1" x14ac:dyDescent="0.3">
      <c r="A94" s="26">
        <f>A80</f>
        <v>1</v>
      </c>
      <c r="B94" s="27">
        <f>B80</f>
        <v>6</v>
      </c>
      <c r="C94" s="98" t="s">
        <v>36</v>
      </c>
      <c r="D94" s="99"/>
      <c r="E94" s="28"/>
      <c r="F94" s="29">
        <f>F85+F93</f>
        <v>1445</v>
      </c>
      <c r="G94" s="29">
        <f>G85+G93</f>
        <v>42.14</v>
      </c>
      <c r="H94" s="29">
        <f>H85+H93</f>
        <v>45.199999999999996</v>
      </c>
      <c r="I94" s="29">
        <f>I85+I93</f>
        <v>183.05</v>
      </c>
      <c r="J94" s="29">
        <f>J85+J93</f>
        <v>1324.5600000000002</v>
      </c>
      <c r="K94" s="29"/>
      <c r="L94" s="29">
        <f>L85+L93</f>
        <v>286.3</v>
      </c>
    </row>
    <row r="95" spans="1:12" ht="14.4" x14ac:dyDescent="0.3">
      <c r="A95" s="11">
        <v>2</v>
      </c>
      <c r="B95" s="12">
        <v>1</v>
      </c>
      <c r="C95" s="19" t="s">
        <v>23</v>
      </c>
      <c r="D95" s="45" t="s">
        <v>24</v>
      </c>
      <c r="E95" s="44" t="s">
        <v>130</v>
      </c>
      <c r="F95" s="49">
        <v>150</v>
      </c>
      <c r="G95" s="49">
        <v>6.75</v>
      </c>
      <c r="H95" s="49">
        <v>6.83</v>
      </c>
      <c r="I95" s="50">
        <v>22.88</v>
      </c>
      <c r="J95" s="70">
        <v>179.93</v>
      </c>
      <c r="K95" s="88" t="s">
        <v>131</v>
      </c>
      <c r="L95" s="51"/>
    </row>
    <row r="96" spans="1:12" ht="14.4" x14ac:dyDescent="0.3">
      <c r="A96" s="11"/>
      <c r="B96" s="12"/>
      <c r="C96" s="8"/>
      <c r="D96" s="45" t="s">
        <v>25</v>
      </c>
      <c r="E96" s="46" t="s">
        <v>59</v>
      </c>
      <c r="F96" s="53">
        <v>180</v>
      </c>
      <c r="G96" s="53">
        <v>0.27</v>
      </c>
      <c r="H96" s="53">
        <v>0.08</v>
      </c>
      <c r="I96" s="54">
        <v>14.22</v>
      </c>
      <c r="J96" s="66">
        <v>58.69</v>
      </c>
      <c r="K96" s="88" t="s">
        <v>46</v>
      </c>
      <c r="L96" s="52"/>
    </row>
    <row r="97" spans="1:12" ht="14.4" x14ac:dyDescent="0.3">
      <c r="A97" s="11"/>
      <c r="B97" s="12"/>
      <c r="C97" s="8"/>
      <c r="D97" s="45" t="s">
        <v>26</v>
      </c>
      <c r="E97" s="46" t="s">
        <v>90</v>
      </c>
      <c r="F97" s="53">
        <v>40</v>
      </c>
      <c r="G97" s="53">
        <v>4.7</v>
      </c>
      <c r="H97" s="53">
        <v>4.8</v>
      </c>
      <c r="I97" s="54">
        <v>11.6</v>
      </c>
      <c r="J97" s="66">
        <v>108.4</v>
      </c>
      <c r="K97" s="88" t="s">
        <v>91</v>
      </c>
      <c r="L97" s="52"/>
    </row>
    <row r="98" spans="1:12" ht="14.4" x14ac:dyDescent="0.3">
      <c r="A98" s="11"/>
      <c r="B98" s="12"/>
      <c r="C98" s="8"/>
      <c r="D98" s="45" t="s">
        <v>182</v>
      </c>
      <c r="E98" s="46" t="s">
        <v>61</v>
      </c>
      <c r="F98" s="53">
        <v>100</v>
      </c>
      <c r="G98" s="53">
        <v>0.4</v>
      </c>
      <c r="H98" s="53">
        <v>0.4</v>
      </c>
      <c r="I98" s="54">
        <v>9.8000000000000007</v>
      </c>
      <c r="J98" s="66">
        <v>47</v>
      </c>
      <c r="K98" s="88">
        <v>338.20170000000002</v>
      </c>
      <c r="L98" s="52"/>
    </row>
    <row r="99" spans="1:12" ht="28.8" x14ac:dyDescent="0.3">
      <c r="A99" s="11"/>
      <c r="B99" s="12"/>
      <c r="C99" s="8"/>
      <c r="D99" s="47" t="s">
        <v>41</v>
      </c>
      <c r="E99" s="47" t="s">
        <v>42</v>
      </c>
      <c r="F99" s="55">
        <v>150</v>
      </c>
      <c r="G99" s="55">
        <v>4.2</v>
      </c>
      <c r="H99" s="55">
        <v>3.8</v>
      </c>
      <c r="I99" s="56">
        <v>19.5</v>
      </c>
      <c r="J99" s="68">
        <v>129</v>
      </c>
      <c r="K99" s="88" t="s">
        <v>48</v>
      </c>
      <c r="L99" s="52"/>
    </row>
    <row r="100" spans="1:12" ht="14.4" x14ac:dyDescent="0.3">
      <c r="A100" s="13"/>
      <c r="B100" s="14"/>
      <c r="C100" s="5"/>
      <c r="D100" s="15" t="s">
        <v>27</v>
      </c>
      <c r="E100" s="6"/>
      <c r="F100" s="16">
        <f>SUM(F95:F99)</f>
        <v>620</v>
      </c>
      <c r="G100" s="16">
        <f>SUM(G95:G99)</f>
        <v>16.32</v>
      </c>
      <c r="H100" s="16">
        <f>SUM(H95:H99)</f>
        <v>15.91</v>
      </c>
      <c r="I100" s="16">
        <f>SUM(I95:I99)</f>
        <v>78</v>
      </c>
      <c r="J100" s="16">
        <f>SUM(J95:J99)</f>
        <v>523.02</v>
      </c>
      <c r="K100" s="89"/>
      <c r="L100" s="16">
        <v>114.5</v>
      </c>
    </row>
    <row r="101" spans="1:12" ht="28.8" x14ac:dyDescent="0.3">
      <c r="A101" s="10">
        <f>A95</f>
        <v>2</v>
      </c>
      <c r="B101" s="10">
        <f>B95</f>
        <v>1</v>
      </c>
      <c r="C101" s="7" t="s">
        <v>28</v>
      </c>
      <c r="D101" s="45" t="s">
        <v>29</v>
      </c>
      <c r="E101" s="57" t="s">
        <v>132</v>
      </c>
      <c r="F101" s="58">
        <v>60</v>
      </c>
      <c r="G101" s="58">
        <v>0.9</v>
      </c>
      <c r="H101" s="58">
        <v>4</v>
      </c>
      <c r="I101" s="78">
        <v>2.8</v>
      </c>
      <c r="J101" s="64">
        <v>54</v>
      </c>
      <c r="K101" s="88">
        <v>20.202100000000002</v>
      </c>
      <c r="L101" s="37"/>
    </row>
    <row r="102" spans="1:12" ht="28.8" x14ac:dyDescent="0.3">
      <c r="A102" s="11"/>
      <c r="B102" s="12"/>
      <c r="C102" s="8"/>
      <c r="D102" s="45" t="s">
        <v>30</v>
      </c>
      <c r="E102" s="46" t="s">
        <v>133</v>
      </c>
      <c r="F102" s="52">
        <v>220</v>
      </c>
      <c r="G102" s="52">
        <v>4.5199999999999996</v>
      </c>
      <c r="H102" s="52">
        <v>7.75</v>
      </c>
      <c r="I102" s="52">
        <v>6.74</v>
      </c>
      <c r="J102" s="66">
        <v>118.14</v>
      </c>
      <c r="K102" s="88" t="s">
        <v>134</v>
      </c>
      <c r="L102" s="52"/>
    </row>
    <row r="103" spans="1:12" ht="14.4" x14ac:dyDescent="0.3">
      <c r="A103" s="11"/>
      <c r="B103" s="12"/>
      <c r="C103" s="8"/>
      <c r="D103" s="45" t="s">
        <v>31</v>
      </c>
      <c r="E103" s="121" t="s">
        <v>135</v>
      </c>
      <c r="F103" s="102">
        <v>240</v>
      </c>
      <c r="G103" s="107">
        <v>15.1</v>
      </c>
      <c r="H103" s="107">
        <v>10.199999999999999</v>
      </c>
      <c r="I103" s="109">
        <v>33.35</v>
      </c>
      <c r="J103" s="107">
        <v>285.60000000000002</v>
      </c>
      <c r="K103" s="104" t="s">
        <v>136</v>
      </c>
      <c r="L103" s="94"/>
    </row>
    <row r="104" spans="1:12" ht="14.4" x14ac:dyDescent="0.3">
      <c r="A104" s="11"/>
      <c r="B104" s="12"/>
      <c r="C104" s="8"/>
      <c r="D104" s="45" t="s">
        <v>32</v>
      </c>
      <c r="E104" s="122"/>
      <c r="F104" s="106"/>
      <c r="G104" s="108"/>
      <c r="H104" s="108"/>
      <c r="I104" s="110"/>
      <c r="J104" s="108"/>
      <c r="K104" s="105"/>
      <c r="L104" s="95"/>
    </row>
    <row r="105" spans="1:12" ht="14.4" x14ac:dyDescent="0.3">
      <c r="A105" s="11"/>
      <c r="B105" s="12"/>
      <c r="C105" s="8"/>
      <c r="D105" s="45" t="s">
        <v>33</v>
      </c>
      <c r="E105" s="47" t="s">
        <v>99</v>
      </c>
      <c r="F105" s="55">
        <v>200</v>
      </c>
      <c r="G105" s="55">
        <v>1</v>
      </c>
      <c r="H105" s="55">
        <v>0.2</v>
      </c>
      <c r="I105" s="56">
        <v>20.6</v>
      </c>
      <c r="J105" s="68">
        <v>88.2</v>
      </c>
      <c r="K105" s="88" t="s">
        <v>100</v>
      </c>
      <c r="L105" s="52"/>
    </row>
    <row r="106" spans="1:12" ht="43.2" x14ac:dyDescent="0.3">
      <c r="A106" s="11"/>
      <c r="B106" s="12"/>
      <c r="C106" s="8"/>
      <c r="D106" s="45" t="s">
        <v>34</v>
      </c>
      <c r="E106" s="46" t="s">
        <v>137</v>
      </c>
      <c r="F106" s="59">
        <v>50</v>
      </c>
      <c r="G106" s="53">
        <v>1.62</v>
      </c>
      <c r="H106" s="53">
        <v>1.45</v>
      </c>
      <c r="I106" s="54">
        <v>19.5</v>
      </c>
      <c r="J106" s="66">
        <v>97.93</v>
      </c>
      <c r="K106" s="88" t="s">
        <v>153</v>
      </c>
      <c r="L106" s="52"/>
    </row>
    <row r="107" spans="1:12" ht="28.8" x14ac:dyDescent="0.3">
      <c r="A107" s="11"/>
      <c r="B107" s="12"/>
      <c r="C107" s="8"/>
      <c r="D107" s="45" t="s">
        <v>35</v>
      </c>
      <c r="E107" s="46" t="s">
        <v>56</v>
      </c>
      <c r="F107" s="59">
        <v>40</v>
      </c>
      <c r="G107" s="53">
        <v>2.73</v>
      </c>
      <c r="H107" s="53">
        <v>0.33</v>
      </c>
      <c r="I107" s="54">
        <v>18.07</v>
      </c>
      <c r="J107" s="66">
        <v>86.2</v>
      </c>
      <c r="K107" s="88" t="s">
        <v>57</v>
      </c>
      <c r="L107" s="52"/>
    </row>
    <row r="108" spans="1:12" ht="14.4" x14ac:dyDescent="0.3">
      <c r="A108" s="13"/>
      <c r="B108" s="14"/>
      <c r="C108" s="5"/>
      <c r="D108" s="15" t="s">
        <v>27</v>
      </c>
      <c r="E108" s="6"/>
      <c r="F108" s="16">
        <f>SUM(F101:F107)</f>
        <v>810</v>
      </c>
      <c r="G108" s="16">
        <f>SUM(G101:G107)</f>
        <v>25.87</v>
      </c>
      <c r="H108" s="16">
        <f>SUM(H101:H107)</f>
        <v>23.929999999999996</v>
      </c>
      <c r="I108" s="16">
        <f>SUM(I101:I107)</f>
        <v>101.06</v>
      </c>
      <c r="J108" s="16">
        <f>SUM(J101:J107)</f>
        <v>730.07000000000016</v>
      </c>
      <c r="K108" s="22"/>
      <c r="L108" s="16">
        <v>171.8</v>
      </c>
    </row>
    <row r="109" spans="1:12" ht="15" thickBot="1" x14ac:dyDescent="0.3">
      <c r="A109" s="30">
        <f>A95</f>
        <v>2</v>
      </c>
      <c r="B109" s="30">
        <f>B95</f>
        <v>1</v>
      </c>
      <c r="C109" s="98" t="s">
        <v>36</v>
      </c>
      <c r="D109" s="99"/>
      <c r="E109" s="28"/>
      <c r="F109" s="29">
        <f>F100+F108</f>
        <v>1430</v>
      </c>
      <c r="G109" s="29">
        <f>G100+G108</f>
        <v>42.19</v>
      </c>
      <c r="H109" s="29">
        <f>H100+H108</f>
        <v>39.839999999999996</v>
      </c>
      <c r="I109" s="29">
        <f>I100+I108</f>
        <v>179.06</v>
      </c>
      <c r="J109" s="29">
        <f>J100+J108</f>
        <v>1253.0900000000001</v>
      </c>
      <c r="K109" s="29"/>
      <c r="L109" s="29">
        <f>L100+L108</f>
        <v>286.3</v>
      </c>
    </row>
    <row r="110" spans="1:12" ht="14.4" x14ac:dyDescent="0.3">
      <c r="A110" s="17">
        <v>2</v>
      </c>
      <c r="B110" s="18">
        <v>2</v>
      </c>
      <c r="C110" s="19" t="s">
        <v>23</v>
      </c>
      <c r="D110" s="45" t="s">
        <v>24</v>
      </c>
      <c r="E110" s="44" t="s">
        <v>138</v>
      </c>
      <c r="F110" s="49">
        <v>150</v>
      </c>
      <c r="G110" s="49">
        <v>13.05</v>
      </c>
      <c r="H110" s="49">
        <v>11.37</v>
      </c>
      <c r="I110" s="50">
        <v>30.37</v>
      </c>
      <c r="J110" s="70">
        <v>276.01</v>
      </c>
      <c r="K110" s="87" t="s">
        <v>139</v>
      </c>
      <c r="L110" s="51"/>
    </row>
    <row r="111" spans="1:12" ht="14.4" x14ac:dyDescent="0.3">
      <c r="A111" s="20"/>
      <c r="B111" s="12"/>
      <c r="C111" s="8"/>
      <c r="D111" s="45" t="s">
        <v>25</v>
      </c>
      <c r="E111" s="46" t="s">
        <v>39</v>
      </c>
      <c r="F111" s="53">
        <v>180</v>
      </c>
      <c r="G111" s="53">
        <v>0.18</v>
      </c>
      <c r="H111" s="53">
        <v>0.09</v>
      </c>
      <c r="I111" s="54">
        <v>13.5</v>
      </c>
      <c r="J111" s="66">
        <v>55.53</v>
      </c>
      <c r="K111" s="87" t="s">
        <v>46</v>
      </c>
      <c r="L111" s="52"/>
    </row>
    <row r="112" spans="1:12" ht="15.75" customHeight="1" x14ac:dyDescent="0.3">
      <c r="A112" s="20"/>
      <c r="B112" s="12"/>
      <c r="C112" s="8"/>
      <c r="D112" s="45" t="s">
        <v>26</v>
      </c>
      <c r="E112" s="46" t="s">
        <v>40</v>
      </c>
      <c r="F112" s="53">
        <v>25</v>
      </c>
      <c r="G112" s="53">
        <v>1.37</v>
      </c>
      <c r="H112" s="53">
        <v>0.74</v>
      </c>
      <c r="I112" s="54">
        <v>9.8800000000000008</v>
      </c>
      <c r="J112" s="66">
        <v>51.88</v>
      </c>
      <c r="K112" s="87" t="s">
        <v>47</v>
      </c>
      <c r="L112" s="52"/>
    </row>
    <row r="113" spans="1:12" ht="14.4" x14ac:dyDescent="0.3">
      <c r="A113" s="20"/>
      <c r="B113" s="12"/>
      <c r="C113" s="8"/>
      <c r="D113" s="45" t="s">
        <v>182</v>
      </c>
      <c r="E113" s="46" t="s">
        <v>105</v>
      </c>
      <c r="F113" s="53">
        <v>125</v>
      </c>
      <c r="G113" s="53">
        <v>0</v>
      </c>
      <c r="H113" s="53">
        <v>0</v>
      </c>
      <c r="I113" s="54">
        <v>11.25</v>
      </c>
      <c r="J113" s="66">
        <v>45</v>
      </c>
      <c r="K113" s="87" t="s">
        <v>106</v>
      </c>
      <c r="L113" s="52"/>
    </row>
    <row r="114" spans="1:12" ht="14.4" x14ac:dyDescent="0.3">
      <c r="A114" s="20"/>
      <c r="B114" s="12"/>
      <c r="C114" s="8"/>
      <c r="D114" s="47" t="s">
        <v>43</v>
      </c>
      <c r="E114" s="47" t="s">
        <v>140</v>
      </c>
      <c r="F114" s="55">
        <v>30</v>
      </c>
      <c r="G114" s="55">
        <v>1.8</v>
      </c>
      <c r="H114" s="55">
        <v>4.3</v>
      </c>
      <c r="I114" s="56">
        <v>16</v>
      </c>
      <c r="J114" s="68">
        <v>109.8</v>
      </c>
      <c r="K114" s="87" t="s">
        <v>178</v>
      </c>
      <c r="L114" s="52"/>
    </row>
    <row r="115" spans="1:12" ht="14.4" x14ac:dyDescent="0.3">
      <c r="A115" s="21"/>
      <c r="B115" s="14"/>
      <c r="C115" s="5"/>
      <c r="D115" s="15" t="s">
        <v>27</v>
      </c>
      <c r="E115" s="6"/>
      <c r="F115" s="16">
        <f>SUM(F110:F114)</f>
        <v>510</v>
      </c>
      <c r="G115" s="16">
        <f>SUM(G110:G114)</f>
        <v>16.400000000000002</v>
      </c>
      <c r="H115" s="16">
        <f>SUM(H110:H114)</f>
        <v>16.5</v>
      </c>
      <c r="I115" s="16">
        <f>SUM(I110:I114)</f>
        <v>81</v>
      </c>
      <c r="J115" s="16">
        <f>SUM(J110:J114)</f>
        <v>538.21999999999991</v>
      </c>
      <c r="K115" s="86"/>
      <c r="L115" s="16">
        <v>114.5</v>
      </c>
    </row>
    <row r="116" spans="1:12" ht="14.4" x14ac:dyDescent="0.3">
      <c r="A116" s="23">
        <f>A110</f>
        <v>2</v>
      </c>
      <c r="B116" s="10">
        <f>B110</f>
        <v>2</v>
      </c>
      <c r="C116" s="7" t="s">
        <v>28</v>
      </c>
      <c r="D116" s="45" t="s">
        <v>29</v>
      </c>
      <c r="E116" s="57" t="s">
        <v>180</v>
      </c>
      <c r="F116" s="58">
        <v>60</v>
      </c>
      <c r="G116" s="58">
        <v>0.53</v>
      </c>
      <c r="H116" s="58">
        <v>3.09</v>
      </c>
      <c r="I116" s="78">
        <v>1.58</v>
      </c>
      <c r="J116" s="64">
        <v>36.74</v>
      </c>
      <c r="K116" s="85" t="s">
        <v>181</v>
      </c>
      <c r="L116" s="37"/>
    </row>
    <row r="117" spans="1:12" ht="14.4" x14ac:dyDescent="0.3">
      <c r="A117" s="20"/>
      <c r="B117" s="12"/>
      <c r="C117" s="8"/>
      <c r="D117" s="45" t="s">
        <v>30</v>
      </c>
      <c r="E117" s="46" t="s">
        <v>66</v>
      </c>
      <c r="F117" s="52">
        <v>210</v>
      </c>
      <c r="G117" s="53">
        <v>6.36</v>
      </c>
      <c r="H117" s="53">
        <v>3.76</v>
      </c>
      <c r="I117" s="54">
        <v>22.49</v>
      </c>
      <c r="J117" s="66">
        <v>149.62</v>
      </c>
      <c r="K117" s="85" t="s">
        <v>67</v>
      </c>
      <c r="L117" s="52"/>
    </row>
    <row r="118" spans="1:12" ht="14.4" x14ac:dyDescent="0.3">
      <c r="A118" s="20"/>
      <c r="B118" s="12"/>
      <c r="C118" s="8"/>
      <c r="D118" s="45" t="s">
        <v>31</v>
      </c>
      <c r="E118" s="121" t="s">
        <v>141</v>
      </c>
      <c r="F118" s="102">
        <v>240</v>
      </c>
      <c r="G118" s="107">
        <v>13.54</v>
      </c>
      <c r="H118" s="107">
        <v>15.4</v>
      </c>
      <c r="I118" s="109">
        <v>28.26</v>
      </c>
      <c r="J118" s="107">
        <v>305.8</v>
      </c>
      <c r="K118" s="111" t="s">
        <v>142</v>
      </c>
      <c r="L118" s="96"/>
    </row>
    <row r="119" spans="1:12" ht="14.4" x14ac:dyDescent="0.3">
      <c r="A119" s="20"/>
      <c r="B119" s="12"/>
      <c r="C119" s="8"/>
      <c r="D119" s="45" t="s">
        <v>32</v>
      </c>
      <c r="E119" s="122"/>
      <c r="F119" s="106"/>
      <c r="G119" s="108"/>
      <c r="H119" s="108"/>
      <c r="I119" s="110"/>
      <c r="J119" s="108"/>
      <c r="K119" s="112"/>
      <c r="L119" s="97"/>
    </row>
    <row r="120" spans="1:12" ht="14.4" x14ac:dyDescent="0.3">
      <c r="A120" s="20"/>
      <c r="B120" s="12"/>
      <c r="C120" s="8"/>
      <c r="D120" s="45" t="s">
        <v>33</v>
      </c>
      <c r="E120" s="47" t="s">
        <v>143</v>
      </c>
      <c r="F120" s="55">
        <v>200</v>
      </c>
      <c r="G120" s="55">
        <v>0.03</v>
      </c>
      <c r="H120" s="55">
        <v>0.1</v>
      </c>
      <c r="I120" s="56">
        <v>25.4</v>
      </c>
      <c r="J120" s="68">
        <v>103.5</v>
      </c>
      <c r="K120" s="85" t="s">
        <v>86</v>
      </c>
      <c r="L120" s="52"/>
    </row>
    <row r="121" spans="1:12" ht="28.8" x14ac:dyDescent="0.3">
      <c r="A121" s="20"/>
      <c r="B121" s="12"/>
      <c r="C121" s="8"/>
      <c r="D121" s="45" t="s">
        <v>34</v>
      </c>
      <c r="E121" s="46" t="s">
        <v>55</v>
      </c>
      <c r="F121" s="59">
        <v>50</v>
      </c>
      <c r="G121" s="53">
        <v>1.62</v>
      </c>
      <c r="H121" s="53">
        <v>1.45</v>
      </c>
      <c r="I121" s="54">
        <v>19.5</v>
      </c>
      <c r="J121" s="66">
        <v>97.93</v>
      </c>
      <c r="K121" s="85" t="s">
        <v>153</v>
      </c>
      <c r="L121" s="52"/>
    </row>
    <row r="122" spans="1:12" ht="28.8" x14ac:dyDescent="0.3">
      <c r="A122" s="20"/>
      <c r="B122" s="12"/>
      <c r="C122" s="8"/>
      <c r="D122" s="45" t="s">
        <v>35</v>
      </c>
      <c r="E122" s="46" t="s">
        <v>56</v>
      </c>
      <c r="F122" s="59">
        <v>40</v>
      </c>
      <c r="G122" s="53">
        <v>2.73</v>
      </c>
      <c r="H122" s="53">
        <v>0.33</v>
      </c>
      <c r="I122" s="54">
        <v>18.07</v>
      </c>
      <c r="J122" s="66">
        <v>86.2</v>
      </c>
      <c r="K122" s="85" t="s">
        <v>57</v>
      </c>
      <c r="L122" s="52"/>
    </row>
    <row r="123" spans="1:12" ht="14.4" x14ac:dyDescent="0.3">
      <c r="A123" s="21"/>
      <c r="B123" s="14"/>
      <c r="C123" s="5"/>
      <c r="D123" s="15" t="s">
        <v>27</v>
      </c>
      <c r="E123" s="6"/>
      <c r="F123" s="16">
        <f>SUM(F116:F122)</f>
        <v>800</v>
      </c>
      <c r="G123" s="16">
        <f>SUM(G116:G122)</f>
        <v>24.810000000000002</v>
      </c>
      <c r="H123" s="16">
        <f>SUM(H116:H122)</f>
        <v>24.13</v>
      </c>
      <c r="I123" s="16">
        <f>SUM(I116:I122)</f>
        <v>115.29999999999998</v>
      </c>
      <c r="J123" s="16">
        <f>SUM(J116:J122)</f>
        <v>779.79000000000019</v>
      </c>
      <c r="K123" s="22"/>
      <c r="L123" s="16">
        <v>171.8</v>
      </c>
    </row>
    <row r="124" spans="1:12" ht="15" thickBot="1" x14ac:dyDescent="0.3">
      <c r="A124" s="26">
        <f>A110</f>
        <v>2</v>
      </c>
      <c r="B124" s="27">
        <f>B110</f>
        <v>2</v>
      </c>
      <c r="C124" s="98" t="s">
        <v>36</v>
      </c>
      <c r="D124" s="99"/>
      <c r="E124" s="28"/>
      <c r="F124" s="29">
        <f>F115+F123</f>
        <v>1310</v>
      </c>
      <c r="G124" s="29">
        <f>G115+G123</f>
        <v>41.210000000000008</v>
      </c>
      <c r="H124" s="29">
        <f>H115+H123</f>
        <v>40.629999999999995</v>
      </c>
      <c r="I124" s="29">
        <f>I115+I123</f>
        <v>196.29999999999998</v>
      </c>
      <c r="J124" s="29">
        <f>J115+J123</f>
        <v>1318.0100000000002</v>
      </c>
      <c r="K124" s="29"/>
      <c r="L124" s="29">
        <f>L115+L123</f>
        <v>286.3</v>
      </c>
    </row>
    <row r="125" spans="1:12" ht="14.4" x14ac:dyDescent="0.3">
      <c r="A125" s="17">
        <v>2</v>
      </c>
      <c r="B125" s="18">
        <v>3</v>
      </c>
      <c r="C125" s="19" t="s">
        <v>23</v>
      </c>
      <c r="D125" s="45" t="s">
        <v>24</v>
      </c>
      <c r="E125" s="44" t="s">
        <v>190</v>
      </c>
      <c r="F125" s="49">
        <v>150</v>
      </c>
      <c r="G125" s="49">
        <v>11.65</v>
      </c>
      <c r="H125" s="49">
        <v>11.92</v>
      </c>
      <c r="I125" s="50">
        <v>33.369999999999997</v>
      </c>
      <c r="J125" s="70">
        <v>287.39999999999998</v>
      </c>
      <c r="K125" s="85" t="s">
        <v>191</v>
      </c>
      <c r="L125" s="51"/>
    </row>
    <row r="126" spans="1:12" ht="22.8" x14ac:dyDescent="0.3">
      <c r="A126" s="20"/>
      <c r="B126" s="12"/>
      <c r="C126" s="8"/>
      <c r="D126" s="45" t="s">
        <v>25</v>
      </c>
      <c r="E126" s="46" t="s">
        <v>74</v>
      </c>
      <c r="F126" s="53">
        <v>200</v>
      </c>
      <c r="G126" s="53">
        <v>0.3</v>
      </c>
      <c r="H126" s="53">
        <v>0</v>
      </c>
      <c r="I126" s="54">
        <v>6.7</v>
      </c>
      <c r="J126" s="66">
        <v>27.9</v>
      </c>
      <c r="K126" s="85" t="s">
        <v>179</v>
      </c>
      <c r="L126" s="52"/>
    </row>
    <row r="127" spans="1:12" ht="14.4" x14ac:dyDescent="0.3">
      <c r="A127" s="20"/>
      <c r="B127" s="12"/>
      <c r="C127" s="8"/>
      <c r="D127" s="45" t="s">
        <v>182</v>
      </c>
      <c r="E127" s="47" t="s">
        <v>76</v>
      </c>
      <c r="F127" s="72">
        <v>100</v>
      </c>
      <c r="G127" s="55">
        <v>0.8</v>
      </c>
      <c r="H127" s="55">
        <v>0.2</v>
      </c>
      <c r="I127" s="56">
        <v>7.5</v>
      </c>
      <c r="J127" s="68">
        <v>38</v>
      </c>
      <c r="K127" s="85" t="s">
        <v>77</v>
      </c>
      <c r="L127" s="52"/>
    </row>
    <row r="128" spans="1:12" ht="14.4" x14ac:dyDescent="0.3">
      <c r="A128" s="20"/>
      <c r="B128" s="12"/>
      <c r="C128" s="8"/>
      <c r="D128" s="48" t="s">
        <v>41</v>
      </c>
      <c r="E128" s="46" t="s">
        <v>117</v>
      </c>
      <c r="F128" s="59">
        <v>150</v>
      </c>
      <c r="G128" s="53">
        <v>4.2</v>
      </c>
      <c r="H128" s="53">
        <v>3.8</v>
      </c>
      <c r="I128" s="54">
        <v>19.5</v>
      </c>
      <c r="J128" s="66">
        <v>129</v>
      </c>
      <c r="K128" s="85" t="s">
        <v>48</v>
      </c>
      <c r="L128" s="52"/>
    </row>
    <row r="129" spans="1:12" ht="14.4" x14ac:dyDescent="0.3">
      <c r="A129" s="21"/>
      <c r="B129" s="14"/>
      <c r="C129" s="5"/>
      <c r="D129" s="15" t="s">
        <v>27</v>
      </c>
      <c r="E129" s="6"/>
      <c r="F129" s="16">
        <f>SUM(F125:F128)</f>
        <v>600</v>
      </c>
      <c r="G129" s="16">
        <f>SUM(G125:G128)</f>
        <v>16.950000000000003</v>
      </c>
      <c r="H129" s="16">
        <f>SUM(H125:H128)</f>
        <v>15.919999999999998</v>
      </c>
      <c r="I129" s="16">
        <f>SUM(I125:I128)</f>
        <v>67.069999999999993</v>
      </c>
      <c r="J129" s="16">
        <f>SUM(J125:J128)</f>
        <v>482.29999999999995</v>
      </c>
      <c r="K129" s="86"/>
      <c r="L129" s="16">
        <v>114.5</v>
      </c>
    </row>
    <row r="130" spans="1:12" ht="28.8" x14ac:dyDescent="0.3">
      <c r="A130" s="23">
        <f>A125</f>
        <v>2</v>
      </c>
      <c r="B130" s="10">
        <f>B125</f>
        <v>3</v>
      </c>
      <c r="C130" s="7" t="s">
        <v>28</v>
      </c>
      <c r="D130" s="45" t="s">
        <v>29</v>
      </c>
      <c r="E130" s="57" t="s">
        <v>192</v>
      </c>
      <c r="F130" s="58">
        <v>60</v>
      </c>
      <c r="G130" s="58">
        <v>0.12</v>
      </c>
      <c r="H130" s="58">
        <v>1.44</v>
      </c>
      <c r="I130" s="78">
        <v>6.9</v>
      </c>
      <c r="J130" s="64">
        <v>41.04</v>
      </c>
      <c r="K130" s="85" t="s">
        <v>78</v>
      </c>
      <c r="L130" s="37"/>
    </row>
    <row r="131" spans="1:12" ht="14.4" x14ac:dyDescent="0.3">
      <c r="A131" s="20"/>
      <c r="B131" s="12"/>
      <c r="C131" s="8"/>
      <c r="D131" s="45" t="s">
        <v>30</v>
      </c>
      <c r="E131" s="46" t="s">
        <v>95</v>
      </c>
      <c r="F131" s="52">
        <v>200</v>
      </c>
      <c r="G131" s="53">
        <v>5.5</v>
      </c>
      <c r="H131" s="53">
        <v>3.8</v>
      </c>
      <c r="I131" s="54">
        <v>10</v>
      </c>
      <c r="J131" s="66">
        <v>96.2</v>
      </c>
      <c r="K131" s="85" t="s">
        <v>96</v>
      </c>
      <c r="L131" s="52"/>
    </row>
    <row r="132" spans="1:12" ht="14.4" customHeight="1" x14ac:dyDescent="0.3">
      <c r="A132" s="20"/>
      <c r="B132" s="12"/>
      <c r="C132" s="8"/>
      <c r="D132" s="45" t="s">
        <v>31</v>
      </c>
      <c r="E132" s="121" t="s">
        <v>144</v>
      </c>
      <c r="F132" s="102">
        <v>240</v>
      </c>
      <c r="G132" s="102">
        <v>14.14</v>
      </c>
      <c r="H132" s="102">
        <v>18</v>
      </c>
      <c r="I132" s="100">
        <v>37.54</v>
      </c>
      <c r="J132" s="107">
        <v>368.8</v>
      </c>
      <c r="K132" s="111" t="s">
        <v>145</v>
      </c>
      <c r="L132" s="96"/>
    </row>
    <row r="133" spans="1:12" ht="20.399999999999999" customHeight="1" x14ac:dyDescent="0.3">
      <c r="A133" s="20"/>
      <c r="B133" s="12"/>
      <c r="C133" s="8"/>
      <c r="D133" s="45" t="s">
        <v>32</v>
      </c>
      <c r="E133" s="122"/>
      <c r="F133" s="103"/>
      <c r="G133" s="103"/>
      <c r="H133" s="103"/>
      <c r="I133" s="101"/>
      <c r="J133" s="108"/>
      <c r="K133" s="112"/>
      <c r="L133" s="97"/>
    </row>
    <row r="134" spans="1:12" ht="22.8" x14ac:dyDescent="0.3">
      <c r="A134" s="20"/>
      <c r="B134" s="12"/>
      <c r="C134" s="8"/>
      <c r="D134" s="45" t="s">
        <v>33</v>
      </c>
      <c r="E134" s="47" t="s">
        <v>146</v>
      </c>
      <c r="F134" s="55">
        <v>200</v>
      </c>
      <c r="G134" s="55">
        <v>1</v>
      </c>
      <c r="H134" s="55">
        <v>0.1</v>
      </c>
      <c r="I134" s="56">
        <v>15.7</v>
      </c>
      <c r="J134" s="68">
        <v>66.900000000000006</v>
      </c>
      <c r="K134" s="85" t="s">
        <v>147</v>
      </c>
      <c r="L134" s="52"/>
    </row>
    <row r="135" spans="1:12" ht="28.8" x14ac:dyDescent="0.3">
      <c r="A135" s="20"/>
      <c r="B135" s="12"/>
      <c r="C135" s="8"/>
      <c r="D135" s="45" t="s">
        <v>34</v>
      </c>
      <c r="E135" s="84" t="s">
        <v>55</v>
      </c>
      <c r="F135" s="53">
        <v>50</v>
      </c>
      <c r="G135" s="53">
        <v>1.62</v>
      </c>
      <c r="H135" s="53">
        <v>1.45</v>
      </c>
      <c r="I135" s="54">
        <v>19.5</v>
      </c>
      <c r="J135" s="66">
        <v>97.93</v>
      </c>
      <c r="K135" s="85" t="s">
        <v>153</v>
      </c>
      <c r="L135" s="52"/>
    </row>
    <row r="136" spans="1:12" ht="28.8" x14ac:dyDescent="0.3">
      <c r="A136" s="20"/>
      <c r="B136" s="12"/>
      <c r="C136" s="8"/>
      <c r="D136" s="45" t="s">
        <v>35</v>
      </c>
      <c r="E136" s="46" t="s">
        <v>56</v>
      </c>
      <c r="F136" s="53">
        <v>40</v>
      </c>
      <c r="G136" s="53">
        <v>2.73</v>
      </c>
      <c r="H136" s="53">
        <v>0.33</v>
      </c>
      <c r="I136" s="54">
        <v>18.07</v>
      </c>
      <c r="J136" s="66">
        <v>86.2</v>
      </c>
      <c r="K136" s="85" t="s">
        <v>57</v>
      </c>
      <c r="L136" s="52"/>
    </row>
    <row r="137" spans="1:12" ht="14.4" x14ac:dyDescent="0.3">
      <c r="A137" s="21"/>
      <c r="B137" s="14"/>
      <c r="C137" s="5"/>
      <c r="D137" s="15" t="s">
        <v>27</v>
      </c>
      <c r="E137" s="6"/>
      <c r="F137" s="16">
        <f>SUM(F130:F136)</f>
        <v>790</v>
      </c>
      <c r="G137" s="16">
        <f>SUM(G130:G136)</f>
        <v>25.110000000000003</v>
      </c>
      <c r="H137" s="16">
        <f>SUM(H130:H136)</f>
        <v>25.12</v>
      </c>
      <c r="I137" s="16">
        <f>SUM(I130:I136)</f>
        <v>107.71000000000001</v>
      </c>
      <c r="J137" s="16">
        <f>SUM(J130:J136)</f>
        <v>757.07000000000016</v>
      </c>
      <c r="K137" s="22"/>
      <c r="L137" s="16">
        <v>171.8</v>
      </c>
    </row>
    <row r="138" spans="1:12" ht="15" thickBot="1" x14ac:dyDescent="0.3">
      <c r="A138" s="26">
        <f>A125</f>
        <v>2</v>
      </c>
      <c r="B138" s="27">
        <f>B125</f>
        <v>3</v>
      </c>
      <c r="C138" s="98" t="s">
        <v>36</v>
      </c>
      <c r="D138" s="99"/>
      <c r="E138" s="28"/>
      <c r="F138" s="29">
        <f>F129+F137</f>
        <v>1390</v>
      </c>
      <c r="G138" s="29">
        <f>G129+G137</f>
        <v>42.06</v>
      </c>
      <c r="H138" s="29">
        <f>H129+H137</f>
        <v>41.04</v>
      </c>
      <c r="I138" s="29">
        <f>I129+I137</f>
        <v>174.78</v>
      </c>
      <c r="J138" s="29">
        <f>J129+J137</f>
        <v>1239.3700000000001</v>
      </c>
      <c r="K138" s="29"/>
      <c r="L138" s="29">
        <f>L129+L137</f>
        <v>286.3</v>
      </c>
    </row>
    <row r="139" spans="1:12" ht="14.4" x14ac:dyDescent="0.3">
      <c r="A139" s="17">
        <v>2</v>
      </c>
      <c r="B139" s="18">
        <v>4</v>
      </c>
      <c r="C139" s="19" t="s">
        <v>23</v>
      </c>
      <c r="D139" s="45" t="s">
        <v>24</v>
      </c>
      <c r="E139" s="44" t="s">
        <v>148</v>
      </c>
      <c r="F139" s="49">
        <v>150</v>
      </c>
      <c r="G139" s="49">
        <v>5.93</v>
      </c>
      <c r="H139" s="49">
        <v>6.29</v>
      </c>
      <c r="I139" s="50">
        <v>31.85</v>
      </c>
      <c r="J139" s="70">
        <v>207</v>
      </c>
      <c r="K139" s="85">
        <v>116.2022</v>
      </c>
      <c r="L139" s="51"/>
    </row>
    <row r="140" spans="1:12" ht="14.4" x14ac:dyDescent="0.3">
      <c r="A140" s="20"/>
      <c r="B140" s="12"/>
      <c r="C140" s="8"/>
      <c r="D140" s="45" t="s">
        <v>25</v>
      </c>
      <c r="E140" s="46" t="s">
        <v>59</v>
      </c>
      <c r="F140" s="53">
        <v>180</v>
      </c>
      <c r="G140" s="53">
        <v>0.27</v>
      </c>
      <c r="H140" s="53">
        <v>0.08</v>
      </c>
      <c r="I140" s="54">
        <v>14.22</v>
      </c>
      <c r="J140" s="52">
        <v>58.69</v>
      </c>
      <c r="K140" s="85" t="s">
        <v>46</v>
      </c>
      <c r="L140" s="52"/>
    </row>
    <row r="141" spans="1:12" ht="14.4" x14ac:dyDescent="0.3">
      <c r="A141" s="20"/>
      <c r="B141" s="12"/>
      <c r="C141" s="8"/>
      <c r="D141" s="45" t="s">
        <v>26</v>
      </c>
      <c r="E141" s="46" t="s">
        <v>104</v>
      </c>
      <c r="F141" s="52">
        <v>40</v>
      </c>
      <c r="G141" s="53">
        <v>6.3</v>
      </c>
      <c r="H141" s="53">
        <v>4.9000000000000004</v>
      </c>
      <c r="I141" s="54">
        <v>17.100000000000001</v>
      </c>
      <c r="J141" s="66">
        <v>137.69999999999999</v>
      </c>
      <c r="K141" s="85" t="s">
        <v>60</v>
      </c>
      <c r="L141" s="52"/>
    </row>
    <row r="142" spans="1:12" ht="14.4" x14ac:dyDescent="0.3">
      <c r="A142" s="20"/>
      <c r="B142" s="12"/>
      <c r="C142" s="8"/>
      <c r="D142" s="45" t="s">
        <v>182</v>
      </c>
      <c r="E142" s="46" t="s">
        <v>61</v>
      </c>
      <c r="F142" s="52">
        <v>100</v>
      </c>
      <c r="G142" s="53">
        <v>0.4</v>
      </c>
      <c r="H142" s="53">
        <v>0.4</v>
      </c>
      <c r="I142" s="54">
        <v>9.8000000000000007</v>
      </c>
      <c r="J142" s="66">
        <v>47</v>
      </c>
      <c r="K142" s="85">
        <v>338.20170000000002</v>
      </c>
      <c r="L142" s="52"/>
    </row>
    <row r="143" spans="1:12" ht="28.8" x14ac:dyDescent="0.3">
      <c r="A143" s="20"/>
      <c r="B143" s="12"/>
      <c r="C143" s="8"/>
      <c r="D143" s="82" t="s">
        <v>41</v>
      </c>
      <c r="E143" s="47" t="s">
        <v>62</v>
      </c>
      <c r="F143" s="52">
        <v>200</v>
      </c>
      <c r="G143" s="55">
        <v>5.6</v>
      </c>
      <c r="H143" s="55">
        <v>4.9000000000000004</v>
      </c>
      <c r="I143" s="56">
        <v>9.3000000000000007</v>
      </c>
      <c r="J143" s="68">
        <v>104</v>
      </c>
      <c r="K143" s="85" t="s">
        <v>63</v>
      </c>
      <c r="L143" s="52"/>
    </row>
    <row r="144" spans="1:12" ht="15.75" customHeight="1" thickBot="1" x14ac:dyDescent="0.35">
      <c r="A144" s="21"/>
      <c r="B144" s="14"/>
      <c r="C144" s="5"/>
      <c r="D144" s="15" t="s">
        <v>27</v>
      </c>
      <c r="E144" s="6"/>
      <c r="F144" s="16">
        <f>SUM(F139:F143)</f>
        <v>670</v>
      </c>
      <c r="G144" s="16">
        <f>SUM(G139:G143)</f>
        <v>18.5</v>
      </c>
      <c r="H144" s="16">
        <f>SUM(H139:H143)</f>
        <v>16.57</v>
      </c>
      <c r="I144" s="16">
        <f>SUM(I139:I143)</f>
        <v>82.27</v>
      </c>
      <c r="J144" s="16">
        <f>SUM(J139:J143)</f>
        <v>554.39</v>
      </c>
      <c r="K144" s="86"/>
      <c r="L144" s="16">
        <v>114.5</v>
      </c>
    </row>
    <row r="145" spans="1:12" ht="14.4" x14ac:dyDescent="0.3">
      <c r="A145" s="23">
        <f>A139</f>
        <v>2</v>
      </c>
      <c r="B145" s="10">
        <f>B139</f>
        <v>4</v>
      </c>
      <c r="C145" s="7" t="s">
        <v>28</v>
      </c>
      <c r="D145" s="45" t="s">
        <v>29</v>
      </c>
      <c r="E145" s="44" t="s">
        <v>107</v>
      </c>
      <c r="F145" s="49">
        <v>60</v>
      </c>
      <c r="G145" s="49">
        <v>0.84</v>
      </c>
      <c r="H145" s="49">
        <v>5.52</v>
      </c>
      <c r="I145" s="50">
        <v>10.37</v>
      </c>
      <c r="J145" s="70">
        <v>94.57</v>
      </c>
      <c r="K145" s="85" t="s">
        <v>108</v>
      </c>
      <c r="L145" s="37"/>
    </row>
    <row r="146" spans="1:12" ht="22.8" x14ac:dyDescent="0.3">
      <c r="A146" s="20"/>
      <c r="B146" s="12"/>
      <c r="C146" s="8"/>
      <c r="D146" s="45" t="s">
        <v>30</v>
      </c>
      <c r="E146" s="46" t="s">
        <v>149</v>
      </c>
      <c r="F146" s="52">
        <v>215</v>
      </c>
      <c r="G146" s="53">
        <v>4.3899999999999997</v>
      </c>
      <c r="H146" s="53">
        <v>6.76</v>
      </c>
      <c r="I146" s="54">
        <v>8.32</v>
      </c>
      <c r="J146" s="66">
        <v>111.34</v>
      </c>
      <c r="K146" s="85" t="s">
        <v>150</v>
      </c>
      <c r="L146" s="52"/>
    </row>
    <row r="147" spans="1:12" ht="14.4" x14ac:dyDescent="0.3">
      <c r="A147" s="20"/>
      <c r="B147" s="12"/>
      <c r="C147" s="8"/>
      <c r="D147" s="45" t="s">
        <v>31</v>
      </c>
      <c r="E147" s="46" t="s">
        <v>151</v>
      </c>
      <c r="F147" s="53">
        <v>110</v>
      </c>
      <c r="G147" s="53">
        <v>11.11</v>
      </c>
      <c r="H147" s="53">
        <v>7.87</v>
      </c>
      <c r="I147" s="54">
        <v>13.92</v>
      </c>
      <c r="J147" s="66">
        <v>170.99</v>
      </c>
      <c r="K147" s="85" t="s">
        <v>152</v>
      </c>
      <c r="L147" s="52"/>
    </row>
    <row r="148" spans="1:12" ht="14.4" x14ac:dyDescent="0.3">
      <c r="A148" s="20"/>
      <c r="B148" s="12"/>
      <c r="C148" s="8"/>
      <c r="D148" s="45" t="s">
        <v>32</v>
      </c>
      <c r="E148" s="46" t="s">
        <v>123</v>
      </c>
      <c r="F148" s="53">
        <v>150</v>
      </c>
      <c r="G148" s="53">
        <v>3.6</v>
      </c>
      <c r="H148" s="53">
        <v>4.5999999999999996</v>
      </c>
      <c r="I148" s="54">
        <v>10.4</v>
      </c>
      <c r="J148" s="66">
        <v>97.4</v>
      </c>
      <c r="K148" s="85" t="s">
        <v>127</v>
      </c>
      <c r="L148" s="52"/>
    </row>
    <row r="149" spans="1:12" ht="14.4" x14ac:dyDescent="0.3">
      <c r="A149" s="20"/>
      <c r="B149" s="12"/>
      <c r="C149" s="8"/>
      <c r="D149" s="45" t="s">
        <v>33</v>
      </c>
      <c r="E149" s="46" t="s">
        <v>124</v>
      </c>
      <c r="F149" s="59">
        <v>200</v>
      </c>
      <c r="G149" s="55">
        <v>1</v>
      </c>
      <c r="H149" s="55">
        <v>0.2</v>
      </c>
      <c r="I149" s="56">
        <v>20.6</v>
      </c>
      <c r="J149" s="68">
        <v>88.2</v>
      </c>
      <c r="K149" s="85" t="s">
        <v>129</v>
      </c>
      <c r="L149" s="52"/>
    </row>
    <row r="150" spans="1:12" ht="28.8" x14ac:dyDescent="0.3">
      <c r="A150" s="20"/>
      <c r="B150" s="12"/>
      <c r="C150" s="8"/>
      <c r="D150" s="45" t="s">
        <v>34</v>
      </c>
      <c r="E150" s="46" t="s">
        <v>55</v>
      </c>
      <c r="F150" s="59">
        <v>50</v>
      </c>
      <c r="G150" s="53">
        <v>1.62</v>
      </c>
      <c r="H150" s="53">
        <v>1.45</v>
      </c>
      <c r="I150" s="54">
        <v>19.5</v>
      </c>
      <c r="J150" s="66">
        <v>97.93</v>
      </c>
      <c r="K150" s="85" t="s">
        <v>153</v>
      </c>
      <c r="L150" s="52"/>
    </row>
    <row r="151" spans="1:12" ht="28.8" x14ac:dyDescent="0.3">
      <c r="A151" s="20"/>
      <c r="B151" s="12"/>
      <c r="C151" s="8"/>
      <c r="D151" s="45" t="s">
        <v>35</v>
      </c>
      <c r="E151" s="46" t="s">
        <v>56</v>
      </c>
      <c r="F151" s="59">
        <v>40</v>
      </c>
      <c r="G151" s="53">
        <v>2.73</v>
      </c>
      <c r="H151" s="53">
        <v>0.33</v>
      </c>
      <c r="I151" s="54">
        <v>18.07</v>
      </c>
      <c r="J151" s="66">
        <v>86.2</v>
      </c>
      <c r="K151" s="85" t="s">
        <v>57</v>
      </c>
      <c r="L151" s="52"/>
    </row>
    <row r="152" spans="1:12" ht="14.4" x14ac:dyDescent="0.3">
      <c r="A152" s="21"/>
      <c r="B152" s="14"/>
      <c r="C152" s="5"/>
      <c r="D152" s="15" t="s">
        <v>27</v>
      </c>
      <c r="E152" s="6"/>
      <c r="F152" s="16">
        <f>SUM(F145:F151)</f>
        <v>825</v>
      </c>
      <c r="G152" s="16">
        <f>SUM(G145:G151)</f>
        <v>25.290000000000003</v>
      </c>
      <c r="H152" s="16">
        <f>SUM(H145:H151)</f>
        <v>26.729999999999997</v>
      </c>
      <c r="I152" s="16">
        <f>SUM(I145:I151)</f>
        <v>101.18</v>
      </c>
      <c r="J152" s="16">
        <f>SUM(J145:J151)</f>
        <v>746.63000000000011</v>
      </c>
      <c r="K152" s="22"/>
      <c r="L152" s="16">
        <v>171.8</v>
      </c>
    </row>
    <row r="153" spans="1:12" ht="15" thickBot="1" x14ac:dyDescent="0.3">
      <c r="A153" s="26">
        <f>A139</f>
        <v>2</v>
      </c>
      <c r="B153" s="27">
        <f>B139</f>
        <v>4</v>
      </c>
      <c r="C153" s="98" t="s">
        <v>36</v>
      </c>
      <c r="D153" s="99"/>
      <c r="E153" s="28"/>
      <c r="F153" s="29">
        <f>F144+F152</f>
        <v>1495</v>
      </c>
      <c r="G153" s="29">
        <f>G144+G152</f>
        <v>43.790000000000006</v>
      </c>
      <c r="H153" s="29">
        <f>H144+H152</f>
        <v>43.3</v>
      </c>
      <c r="I153" s="29">
        <f>I144+I152</f>
        <v>183.45</v>
      </c>
      <c r="J153" s="29">
        <f>J144+J152</f>
        <v>1301.02</v>
      </c>
      <c r="K153" s="29"/>
      <c r="L153" s="29">
        <f>L144+L152</f>
        <v>286.3</v>
      </c>
    </row>
    <row r="154" spans="1:12" ht="14.4" x14ac:dyDescent="0.3">
      <c r="A154" s="17">
        <v>2</v>
      </c>
      <c r="B154" s="18">
        <v>5</v>
      </c>
      <c r="C154" s="19" t="s">
        <v>23</v>
      </c>
      <c r="D154" s="45" t="s">
        <v>24</v>
      </c>
      <c r="E154" s="44" t="s">
        <v>154</v>
      </c>
      <c r="F154" s="49">
        <v>150</v>
      </c>
      <c r="G154" s="49">
        <v>13.5</v>
      </c>
      <c r="H154" s="49">
        <v>14.42</v>
      </c>
      <c r="I154" s="50">
        <v>24.1</v>
      </c>
      <c r="J154" s="70">
        <v>280.18</v>
      </c>
      <c r="K154" s="85" t="s">
        <v>155</v>
      </c>
      <c r="L154" s="51"/>
    </row>
    <row r="155" spans="1:12" ht="14.4" x14ac:dyDescent="0.3">
      <c r="A155" s="20"/>
      <c r="B155" s="12"/>
      <c r="C155" s="8"/>
      <c r="D155" s="45" t="s">
        <v>25</v>
      </c>
      <c r="E155" s="46" t="s">
        <v>39</v>
      </c>
      <c r="F155" s="53">
        <v>180</v>
      </c>
      <c r="G155" s="55">
        <v>0.18</v>
      </c>
      <c r="H155" s="55">
        <v>0.09</v>
      </c>
      <c r="I155" s="56">
        <v>13.5</v>
      </c>
      <c r="J155" s="52">
        <v>55.53</v>
      </c>
      <c r="K155" s="85" t="s">
        <v>46</v>
      </c>
      <c r="L155" s="52"/>
    </row>
    <row r="156" spans="1:12" ht="14.4" x14ac:dyDescent="0.3">
      <c r="A156" s="20"/>
      <c r="B156" s="12"/>
      <c r="C156" s="8"/>
      <c r="D156" s="45" t="s">
        <v>26</v>
      </c>
      <c r="E156" s="46" t="s">
        <v>40</v>
      </c>
      <c r="F156" s="59">
        <v>25</v>
      </c>
      <c r="G156" s="53">
        <v>1.37</v>
      </c>
      <c r="H156" s="53">
        <v>0.74</v>
      </c>
      <c r="I156" s="54">
        <v>9.8800000000000008</v>
      </c>
      <c r="J156" s="52">
        <v>51.88</v>
      </c>
      <c r="K156" s="85" t="s">
        <v>47</v>
      </c>
      <c r="L156" s="52"/>
    </row>
    <row r="157" spans="1:12" ht="14.4" x14ac:dyDescent="0.3">
      <c r="A157" s="20"/>
      <c r="B157" s="12"/>
      <c r="C157" s="8"/>
      <c r="D157" s="45" t="s">
        <v>182</v>
      </c>
      <c r="E157" s="46" t="s">
        <v>105</v>
      </c>
      <c r="F157" s="53">
        <v>125</v>
      </c>
      <c r="G157" s="53">
        <v>0</v>
      </c>
      <c r="H157" s="53">
        <v>0</v>
      </c>
      <c r="I157" s="54">
        <v>11.25</v>
      </c>
      <c r="J157" s="52">
        <v>45</v>
      </c>
      <c r="K157" s="85" t="s">
        <v>106</v>
      </c>
      <c r="L157" s="52"/>
    </row>
    <row r="158" spans="1:12" ht="14.4" x14ac:dyDescent="0.3">
      <c r="A158" s="20"/>
      <c r="B158" s="12"/>
      <c r="C158" s="8"/>
      <c r="D158" s="47" t="s">
        <v>43</v>
      </c>
      <c r="E158" s="47" t="s">
        <v>156</v>
      </c>
      <c r="F158" s="55">
        <v>20</v>
      </c>
      <c r="G158" s="53">
        <v>0.55000000000000004</v>
      </c>
      <c r="H158" s="53">
        <v>0.65</v>
      </c>
      <c r="I158" s="53">
        <v>15</v>
      </c>
      <c r="J158" s="52">
        <v>68.05</v>
      </c>
      <c r="K158" s="85" t="s">
        <v>157</v>
      </c>
      <c r="L158" s="52"/>
    </row>
    <row r="159" spans="1:12" ht="15.75" customHeight="1" x14ac:dyDescent="0.3">
      <c r="A159" s="21"/>
      <c r="B159" s="14"/>
      <c r="C159" s="5"/>
      <c r="D159" s="15" t="s">
        <v>27</v>
      </c>
      <c r="E159" s="6"/>
      <c r="F159" s="16">
        <f>SUM(F154:F158)</f>
        <v>500</v>
      </c>
      <c r="G159" s="16">
        <f>SUM(G154:G158)</f>
        <v>15.600000000000001</v>
      </c>
      <c r="H159" s="16">
        <f>SUM(H154:H158)</f>
        <v>15.9</v>
      </c>
      <c r="I159" s="16">
        <f>SUM(I154:I158)</f>
        <v>73.73</v>
      </c>
      <c r="J159" s="16">
        <f>SUM(J154:J158)</f>
        <v>500.64000000000004</v>
      </c>
      <c r="K159" s="86"/>
      <c r="L159" s="16">
        <v>114.5</v>
      </c>
    </row>
    <row r="160" spans="1:12" ht="14.4" x14ac:dyDescent="0.3">
      <c r="A160" s="23">
        <f>A154</f>
        <v>2</v>
      </c>
      <c r="B160" s="10">
        <f>B154</f>
        <v>5</v>
      </c>
      <c r="C160" s="7" t="s">
        <v>28</v>
      </c>
      <c r="D160" s="45" t="s">
        <v>29</v>
      </c>
      <c r="E160" s="57" t="s">
        <v>93</v>
      </c>
      <c r="F160" s="58">
        <v>60</v>
      </c>
      <c r="G160" s="58">
        <v>0.9</v>
      </c>
      <c r="H160" s="58">
        <v>3</v>
      </c>
      <c r="I160" s="78">
        <v>4.5999999999999996</v>
      </c>
      <c r="J160" s="64">
        <v>52</v>
      </c>
      <c r="K160" s="85">
        <v>11.2021</v>
      </c>
      <c r="L160" s="37"/>
    </row>
    <row r="161" spans="1:12" ht="14.4" x14ac:dyDescent="0.3">
      <c r="A161" s="20"/>
      <c r="B161" s="12"/>
      <c r="C161" s="8"/>
      <c r="D161" s="45" t="s">
        <v>30</v>
      </c>
      <c r="E161" s="46" t="s">
        <v>158</v>
      </c>
      <c r="F161" s="53">
        <v>240</v>
      </c>
      <c r="G161" s="53">
        <v>6.98</v>
      </c>
      <c r="H161" s="53">
        <v>7</v>
      </c>
      <c r="I161" s="54">
        <v>18.7</v>
      </c>
      <c r="J161" s="66">
        <v>165.72</v>
      </c>
      <c r="K161" s="85" t="s">
        <v>159</v>
      </c>
      <c r="L161" s="52"/>
    </row>
    <row r="162" spans="1:12" ht="22.8" x14ac:dyDescent="0.3">
      <c r="A162" s="20"/>
      <c r="B162" s="12"/>
      <c r="C162" s="8"/>
      <c r="D162" s="45" t="s">
        <v>31</v>
      </c>
      <c r="E162" s="46" t="s">
        <v>160</v>
      </c>
      <c r="F162" s="53">
        <v>100</v>
      </c>
      <c r="G162" s="53">
        <v>9.5500000000000007</v>
      </c>
      <c r="H162" s="53">
        <v>7.16</v>
      </c>
      <c r="I162" s="54">
        <v>13.9</v>
      </c>
      <c r="J162" s="66">
        <v>158.24</v>
      </c>
      <c r="K162" s="85" t="s">
        <v>161</v>
      </c>
      <c r="L162" s="52"/>
    </row>
    <row r="163" spans="1:12" ht="22.8" x14ac:dyDescent="0.3">
      <c r="A163" s="20"/>
      <c r="B163" s="12"/>
      <c r="C163" s="8"/>
      <c r="D163" s="45" t="s">
        <v>32</v>
      </c>
      <c r="E163" s="46" t="s">
        <v>111</v>
      </c>
      <c r="F163" s="53">
        <v>150</v>
      </c>
      <c r="G163" s="53">
        <v>5.4</v>
      </c>
      <c r="H163" s="53">
        <v>4.9000000000000004</v>
      </c>
      <c r="I163" s="54">
        <v>32.799999999999997</v>
      </c>
      <c r="J163" s="66">
        <v>196.8</v>
      </c>
      <c r="K163" s="85" t="s">
        <v>162</v>
      </c>
      <c r="L163" s="52"/>
    </row>
    <row r="164" spans="1:12" ht="14.4" x14ac:dyDescent="0.3">
      <c r="A164" s="20"/>
      <c r="B164" s="12"/>
      <c r="C164" s="8"/>
      <c r="D164" s="45" t="s">
        <v>33</v>
      </c>
      <c r="E164" s="46" t="s">
        <v>54</v>
      </c>
      <c r="F164" s="53">
        <v>200</v>
      </c>
      <c r="G164" s="55">
        <v>0.5</v>
      </c>
      <c r="H164" s="55">
        <v>0.1</v>
      </c>
      <c r="I164" s="56">
        <v>15</v>
      </c>
      <c r="J164" s="68">
        <v>62.9</v>
      </c>
      <c r="K164" s="85" t="s">
        <v>163</v>
      </c>
      <c r="L164" s="52"/>
    </row>
    <row r="165" spans="1:12" ht="28.8" x14ac:dyDescent="0.3">
      <c r="A165" s="20"/>
      <c r="B165" s="12"/>
      <c r="C165" s="8"/>
      <c r="D165" s="45" t="s">
        <v>34</v>
      </c>
      <c r="E165" s="46" t="s">
        <v>55</v>
      </c>
      <c r="F165" s="59">
        <v>50</v>
      </c>
      <c r="G165" s="53">
        <v>1.62</v>
      </c>
      <c r="H165" s="53">
        <v>1.45</v>
      </c>
      <c r="I165" s="54">
        <v>19.5</v>
      </c>
      <c r="J165" s="66">
        <v>97.93</v>
      </c>
      <c r="K165" s="85" t="s">
        <v>164</v>
      </c>
      <c r="L165" s="52"/>
    </row>
    <row r="166" spans="1:12" ht="28.8" x14ac:dyDescent="0.3">
      <c r="A166" s="20"/>
      <c r="B166" s="12"/>
      <c r="C166" s="8"/>
      <c r="D166" s="45" t="s">
        <v>35</v>
      </c>
      <c r="E166" s="46" t="s">
        <v>56</v>
      </c>
      <c r="F166" s="59">
        <v>20</v>
      </c>
      <c r="G166" s="53">
        <v>1.37</v>
      </c>
      <c r="H166" s="53">
        <v>0.17</v>
      </c>
      <c r="I166" s="54">
        <v>9.0299999999999994</v>
      </c>
      <c r="J166" s="66">
        <v>43.1</v>
      </c>
      <c r="K166" s="85" t="s">
        <v>57</v>
      </c>
      <c r="L166" s="52"/>
    </row>
    <row r="167" spans="1:12" ht="14.4" x14ac:dyDescent="0.3">
      <c r="A167" s="21"/>
      <c r="B167" s="14"/>
      <c r="C167" s="5"/>
      <c r="D167" s="15" t="s">
        <v>27</v>
      </c>
      <c r="E167" s="6"/>
      <c r="F167" s="16">
        <f>SUM(F160:F166)</f>
        <v>820</v>
      </c>
      <c r="G167" s="16">
        <f>SUM(G160:G166)</f>
        <v>26.32</v>
      </c>
      <c r="H167" s="16">
        <f>SUM(H160:H166)</f>
        <v>23.780000000000005</v>
      </c>
      <c r="I167" s="16">
        <f>SUM(I160:I166)</f>
        <v>113.53</v>
      </c>
      <c r="J167" s="16">
        <f>SUM(J160:J166)</f>
        <v>776.68999999999994</v>
      </c>
      <c r="K167" s="22"/>
      <c r="L167" s="16">
        <v>171.8</v>
      </c>
    </row>
    <row r="168" spans="1:12" ht="15" thickBot="1" x14ac:dyDescent="0.3">
      <c r="A168" s="26">
        <f>A154</f>
        <v>2</v>
      </c>
      <c r="B168" s="27">
        <f>B154</f>
        <v>5</v>
      </c>
      <c r="C168" s="98" t="s">
        <v>36</v>
      </c>
      <c r="D168" s="99"/>
      <c r="E168" s="28"/>
      <c r="F168" s="29">
        <f>F159+F167</f>
        <v>1320</v>
      </c>
      <c r="G168" s="29">
        <f>G159+G167</f>
        <v>41.92</v>
      </c>
      <c r="H168" s="29">
        <f>H159+H167</f>
        <v>39.680000000000007</v>
      </c>
      <c r="I168" s="29">
        <f>I159+I167</f>
        <v>187.26</v>
      </c>
      <c r="J168" s="29">
        <f>J159+J167</f>
        <v>1277.33</v>
      </c>
      <c r="K168" s="29"/>
      <c r="L168" s="29">
        <f>L159+L167</f>
        <v>286.3</v>
      </c>
    </row>
    <row r="169" spans="1:12" ht="22.8" x14ac:dyDescent="0.3">
      <c r="A169" s="17">
        <v>2</v>
      </c>
      <c r="B169" s="18">
        <v>6</v>
      </c>
      <c r="C169" s="19" t="s">
        <v>23</v>
      </c>
      <c r="D169" s="45" t="s">
        <v>24</v>
      </c>
      <c r="E169" s="44" t="s">
        <v>165</v>
      </c>
      <c r="F169" s="49">
        <v>150</v>
      </c>
      <c r="G169" s="49">
        <v>3.98</v>
      </c>
      <c r="H169" s="49">
        <v>4.05</v>
      </c>
      <c r="I169" s="50">
        <v>21.53</v>
      </c>
      <c r="J169" s="70">
        <v>138.38</v>
      </c>
      <c r="K169" s="85" t="s">
        <v>167</v>
      </c>
      <c r="L169" s="51"/>
    </row>
    <row r="170" spans="1:12" ht="14.4" x14ac:dyDescent="0.3">
      <c r="A170" s="20"/>
      <c r="B170" s="12"/>
      <c r="C170" s="8"/>
      <c r="D170" s="45" t="s">
        <v>25</v>
      </c>
      <c r="E170" s="46" t="s">
        <v>166</v>
      </c>
      <c r="F170" s="53">
        <v>200</v>
      </c>
      <c r="G170" s="55">
        <v>2.2000000000000002</v>
      </c>
      <c r="H170" s="55">
        <v>3.8</v>
      </c>
      <c r="I170" s="56">
        <v>22.3</v>
      </c>
      <c r="J170" s="68">
        <v>132</v>
      </c>
      <c r="K170" s="85" t="s">
        <v>168</v>
      </c>
      <c r="L170" s="37"/>
    </row>
    <row r="171" spans="1:12" ht="14.4" x14ac:dyDescent="0.3">
      <c r="A171" s="20"/>
      <c r="B171" s="12"/>
      <c r="C171" s="8"/>
      <c r="D171" s="45" t="s">
        <v>26</v>
      </c>
      <c r="E171" s="46" t="s">
        <v>90</v>
      </c>
      <c r="F171" s="59">
        <v>40</v>
      </c>
      <c r="G171" s="53">
        <v>4.7</v>
      </c>
      <c r="H171" s="53">
        <v>4.8</v>
      </c>
      <c r="I171" s="54">
        <v>11.6</v>
      </c>
      <c r="J171" s="66">
        <v>108.4</v>
      </c>
      <c r="K171" s="85" t="s">
        <v>91</v>
      </c>
      <c r="L171" s="37"/>
    </row>
    <row r="172" spans="1:12" ht="14.4" x14ac:dyDescent="0.3">
      <c r="A172" s="20"/>
      <c r="B172" s="12"/>
      <c r="C172" s="8"/>
      <c r="D172" s="45" t="s">
        <v>182</v>
      </c>
      <c r="E172" s="46" t="s">
        <v>76</v>
      </c>
      <c r="F172" s="53">
        <v>100</v>
      </c>
      <c r="G172" s="53">
        <v>0.8</v>
      </c>
      <c r="H172" s="53">
        <v>0.2</v>
      </c>
      <c r="I172" s="54">
        <v>7.5</v>
      </c>
      <c r="J172" s="66">
        <v>38</v>
      </c>
      <c r="K172" s="85" t="s">
        <v>77</v>
      </c>
      <c r="L172" s="37"/>
    </row>
    <row r="173" spans="1:12" ht="14.4" x14ac:dyDescent="0.3">
      <c r="A173" s="20"/>
      <c r="B173" s="12"/>
      <c r="C173" s="8"/>
      <c r="D173" s="47" t="s">
        <v>43</v>
      </c>
      <c r="E173" s="47" t="s">
        <v>42</v>
      </c>
      <c r="F173" s="55">
        <v>150</v>
      </c>
      <c r="G173" s="53">
        <v>4.2</v>
      </c>
      <c r="H173" s="53">
        <v>3.8</v>
      </c>
      <c r="I173" s="53">
        <v>19.5</v>
      </c>
      <c r="J173" s="66">
        <v>129</v>
      </c>
      <c r="K173" s="85" t="s">
        <v>48</v>
      </c>
      <c r="L173" s="37"/>
    </row>
    <row r="174" spans="1:12" ht="15.75" customHeight="1" x14ac:dyDescent="0.3">
      <c r="A174" s="21"/>
      <c r="B174" s="14"/>
      <c r="C174" s="5"/>
      <c r="D174" s="15" t="s">
        <v>27</v>
      </c>
      <c r="E174" s="6"/>
      <c r="F174" s="16">
        <f>SUM(F169:F173)</f>
        <v>640</v>
      </c>
      <c r="G174" s="16">
        <f>SUM(G169:G173)</f>
        <v>15.879999999999999</v>
      </c>
      <c r="H174" s="16">
        <f>SUM(H169:H173)</f>
        <v>16.649999999999999</v>
      </c>
      <c r="I174" s="16">
        <f>SUM(I169:I173)</f>
        <v>82.43</v>
      </c>
      <c r="J174" s="16">
        <f>SUM(J169:J173)</f>
        <v>545.78</v>
      </c>
      <c r="K174" s="86"/>
      <c r="L174" s="16">
        <v>114.5</v>
      </c>
    </row>
    <row r="175" spans="1:12" ht="14.4" x14ac:dyDescent="0.3">
      <c r="A175" s="23">
        <f>A169</f>
        <v>2</v>
      </c>
      <c r="B175" s="10">
        <f>B169</f>
        <v>6</v>
      </c>
      <c r="C175" s="7" t="s">
        <v>28</v>
      </c>
      <c r="D175" s="45" t="s">
        <v>29</v>
      </c>
      <c r="E175" s="57" t="s">
        <v>185</v>
      </c>
      <c r="F175" s="37">
        <v>60</v>
      </c>
      <c r="G175" s="58">
        <v>0.63</v>
      </c>
      <c r="H175" s="58">
        <v>3.09</v>
      </c>
      <c r="I175" s="78">
        <v>1.52</v>
      </c>
      <c r="J175" s="64">
        <v>36.43</v>
      </c>
      <c r="K175" s="85" t="s">
        <v>186</v>
      </c>
      <c r="L175" s="37"/>
    </row>
    <row r="176" spans="1:12" ht="22.8" x14ac:dyDescent="0.3">
      <c r="A176" s="20"/>
      <c r="B176" s="12"/>
      <c r="C176" s="8"/>
      <c r="D176" s="45" t="s">
        <v>30</v>
      </c>
      <c r="E176" s="46" t="s">
        <v>169</v>
      </c>
      <c r="F176" s="37">
        <v>210</v>
      </c>
      <c r="G176" s="53">
        <v>4.76</v>
      </c>
      <c r="H176" s="53">
        <v>7.43</v>
      </c>
      <c r="I176" s="54">
        <v>13.28</v>
      </c>
      <c r="J176" s="66">
        <v>138.80000000000001</v>
      </c>
      <c r="K176" s="85" t="s">
        <v>173</v>
      </c>
      <c r="L176" s="37"/>
    </row>
    <row r="177" spans="1:12" ht="14.4" x14ac:dyDescent="0.3">
      <c r="A177" s="20"/>
      <c r="B177" s="12"/>
      <c r="C177" s="8"/>
      <c r="D177" s="45" t="s">
        <v>31</v>
      </c>
      <c r="E177" s="46" t="s">
        <v>170</v>
      </c>
      <c r="F177" s="37">
        <v>100</v>
      </c>
      <c r="G177" s="53">
        <v>10.38</v>
      </c>
      <c r="H177" s="53">
        <v>6.4</v>
      </c>
      <c r="I177" s="54">
        <v>12.56</v>
      </c>
      <c r="J177" s="66">
        <v>149.36000000000001</v>
      </c>
      <c r="K177" s="85" t="s">
        <v>174</v>
      </c>
      <c r="L177" s="37"/>
    </row>
    <row r="178" spans="1:12" ht="14.4" x14ac:dyDescent="0.3">
      <c r="A178" s="20"/>
      <c r="B178" s="12"/>
      <c r="C178" s="8"/>
      <c r="D178" s="45" t="s">
        <v>32</v>
      </c>
      <c r="E178" s="46" t="s">
        <v>171</v>
      </c>
      <c r="F178" s="53">
        <v>150</v>
      </c>
      <c r="G178" s="53">
        <v>2.4</v>
      </c>
      <c r="H178" s="53">
        <v>5.8</v>
      </c>
      <c r="I178" s="54">
        <v>19</v>
      </c>
      <c r="J178" s="66">
        <v>137.80000000000001</v>
      </c>
      <c r="K178" s="85" t="s">
        <v>175</v>
      </c>
      <c r="L178" s="37"/>
    </row>
    <row r="179" spans="1:12" ht="28.8" x14ac:dyDescent="0.3">
      <c r="A179" s="20"/>
      <c r="B179" s="12"/>
      <c r="C179" s="8"/>
      <c r="D179" s="45" t="s">
        <v>34</v>
      </c>
      <c r="E179" s="46" t="s">
        <v>55</v>
      </c>
      <c r="F179" s="59">
        <v>50</v>
      </c>
      <c r="G179" s="53">
        <v>1.62</v>
      </c>
      <c r="H179" s="53">
        <v>1.45</v>
      </c>
      <c r="I179" s="54">
        <v>19.5</v>
      </c>
      <c r="J179" s="66">
        <v>97.93</v>
      </c>
      <c r="K179" s="85" t="s">
        <v>164</v>
      </c>
      <c r="L179" s="37"/>
    </row>
    <row r="180" spans="1:12" ht="28.8" x14ac:dyDescent="0.3">
      <c r="A180" s="20"/>
      <c r="B180" s="12"/>
      <c r="C180" s="8"/>
      <c r="D180" s="45" t="s">
        <v>35</v>
      </c>
      <c r="E180" s="46" t="s">
        <v>56</v>
      </c>
      <c r="F180" s="59">
        <v>40</v>
      </c>
      <c r="G180" s="53">
        <v>2.73</v>
      </c>
      <c r="H180" s="53">
        <v>0.33</v>
      </c>
      <c r="I180" s="54">
        <v>18.07</v>
      </c>
      <c r="J180" s="66">
        <v>86.2</v>
      </c>
      <c r="K180" s="85" t="s">
        <v>57</v>
      </c>
      <c r="L180" s="37"/>
    </row>
    <row r="181" spans="1:12" ht="14.4" x14ac:dyDescent="0.3">
      <c r="A181" s="20"/>
      <c r="B181" s="12"/>
      <c r="C181" s="8"/>
      <c r="D181" s="45" t="s">
        <v>33</v>
      </c>
      <c r="E181" s="47" t="s">
        <v>172</v>
      </c>
      <c r="F181" s="72">
        <v>200</v>
      </c>
      <c r="G181" s="55">
        <v>1.01</v>
      </c>
      <c r="H181" s="55">
        <v>0.18</v>
      </c>
      <c r="I181" s="56">
        <v>20.6</v>
      </c>
      <c r="J181" s="68">
        <v>88.06</v>
      </c>
      <c r="K181" s="85" t="s">
        <v>70</v>
      </c>
      <c r="L181" s="37"/>
    </row>
    <row r="182" spans="1:12" ht="14.4" x14ac:dyDescent="0.3">
      <c r="A182" s="21"/>
      <c r="B182" s="14"/>
      <c r="C182" s="5"/>
      <c r="D182" s="15" t="s">
        <v>27</v>
      </c>
      <c r="E182" s="6"/>
      <c r="F182" s="16">
        <f>SUM(F175:F181)</f>
        <v>810</v>
      </c>
      <c r="G182" s="16">
        <f>SUM(G175:G181)</f>
        <v>23.53</v>
      </c>
      <c r="H182" s="16">
        <f>SUM(H175:H181)</f>
        <v>24.68</v>
      </c>
      <c r="I182" s="16">
        <f>SUM(I175:I181)</f>
        <v>104.53</v>
      </c>
      <c r="J182" s="16">
        <f>SUM(J175:J181)</f>
        <v>734.58000000000015</v>
      </c>
      <c r="K182" s="22"/>
      <c r="L182" s="16">
        <v>171.8</v>
      </c>
    </row>
    <row r="183" spans="1:12" ht="15" thickBot="1" x14ac:dyDescent="0.3">
      <c r="A183" s="26">
        <f>A169</f>
        <v>2</v>
      </c>
      <c r="B183" s="27">
        <f>B169</f>
        <v>6</v>
      </c>
      <c r="C183" s="98" t="s">
        <v>36</v>
      </c>
      <c r="D183" s="99"/>
      <c r="E183" s="28"/>
      <c r="F183" s="29">
        <f>F174+F182</f>
        <v>1450</v>
      </c>
      <c r="G183" s="29">
        <f>G174+G182</f>
        <v>39.409999999999997</v>
      </c>
      <c r="H183" s="29">
        <f>H174+H182</f>
        <v>41.33</v>
      </c>
      <c r="I183" s="29">
        <f>I174+I182</f>
        <v>186.96</v>
      </c>
      <c r="J183" s="29">
        <f>J174+J182</f>
        <v>1280.3600000000001</v>
      </c>
      <c r="K183" s="29"/>
      <c r="L183" s="29">
        <f>L174+L182</f>
        <v>286.3</v>
      </c>
    </row>
    <row r="184" spans="1:12" ht="13.95" customHeight="1" thickBot="1" x14ac:dyDescent="0.3">
      <c r="A184" s="24"/>
      <c r="B184" s="25"/>
      <c r="C184" s="118" t="s">
        <v>37</v>
      </c>
      <c r="D184" s="119"/>
      <c r="E184" s="120"/>
      <c r="F184" s="93">
        <f>(F20+F35+F50+F65+F79+F94+F109+F124+F138+F153+F168+F183)/(IF(F20=0,0,1)+IF(F35=0,0,1)+IF(F50=0,0,1)+IF(F65=0,0,1)+IF(F79=0,0,1)+IF(F94=0,0,1)+IF(F109=0,0,1)+IF(F124=0,0,1)+IF(F138=0,0,1)+IF(F153=0,0,1)+IF(F168=0,0,1)+IF(F183=0,0,1))</f>
        <v>1405.8333333333333</v>
      </c>
      <c r="G184" s="92">
        <f>(G20+G35+G50+G65+G79+G94+G109+G124+G138+G153+G168+G183)/(IF(G20=0,0,1)+IF(G35=0,0,1)+IF(G50=0,0,1)+IF(G65=0,0,1)+IF(G79=0,0,1)+IF(G94=0,0,1)+IF(G109=0,0,1)+IF(G124=0,0,1)+IF(G138=0,0,1)+IF(G153=0,0,1)+IF(G168=0,0,1)+IF(G183=0,0,1))</f>
        <v>42.133333333333333</v>
      </c>
      <c r="H184" s="92">
        <f>(H20+H35+H50+H65+H79+H94+H109+H124+H138+H153+H168+H183)/(IF(H20=0,0,1)+IF(H35=0,0,1)+IF(H50=0,0,1)+IF(H65=0,0,1)+IF(H79=0,0,1)+IF(H94=0,0,1)+IF(H109=0,0,1)+IF(H124=0,0,1)+IF(H138=0,0,1)+IF(H153=0,0,1)+IF(H168=0,0,1)+IF(H183=0,0,1))</f>
        <v>41.553333333333335</v>
      </c>
      <c r="I184" s="31">
        <f>(I20+I35+I50+I65+I79+I94+I109+I124+I138+I153+I168+I183)/(IF(I20=0,0,1)+IF(I35=0,0,1)+IF(I50=0,0,1)+IF(I65=0,0,1)+IF(I79=0,0,1)+IF(I94=0,0,1)+IF(I109=0,0,1)+IF(I124=0,0,1)+IF(I138=0,0,1)+IF(I153=0,0,1)+IF(I168=0,0,1)+IF(I183=0,0,1))</f>
        <v>184.29999999999998</v>
      </c>
      <c r="J184" s="31">
        <f>(J20+J35+J50+J65+J79+J94+J109+J124+J138+J153+J168+J183)/(IF(J20=0,0,1)+IF(J35=0,0,1)+IF(J50=0,0,1)+IF(J65=0,0,1)+IF(J79=0,0,1)+IF(J94=0,0,1)+IF(J109=0,0,1)+IF(J124=0,0,1)+IF(J138=0,0,1)+IF(J153=0,0,1)+IF(J168=0,0,1)+IF(J183=0,0,1))</f>
        <v>1282.0116666666668</v>
      </c>
      <c r="K184" s="31"/>
      <c r="L184" s="31">
        <f>(L20+L35+L50+L65+L79+L94+L109+L124+L138+L153+L168+L183)/(IF(L20=0,0,1)+IF(L35=0,0,1)+IF(L50=0,0,1)+IF(L65=0,0,1)+IF(L79=0,0,1)+IF(L94=0,0,1)+IF(L109=0,0,1)+IF(L124=0,0,1)+IF(L138=0,0,1)+IF(L153=0,0,1)+IF(L168=0,0,1)+IF(L183=0,0,1))</f>
        <v>286.30000000000007</v>
      </c>
    </row>
  </sheetData>
  <mergeCells count="48">
    <mergeCell ref="K132:K133"/>
    <mergeCell ref="F132:F133"/>
    <mergeCell ref="G132:G133"/>
    <mergeCell ref="H132:H133"/>
    <mergeCell ref="I132:I133"/>
    <mergeCell ref="J132:J133"/>
    <mergeCell ref="G103:G104"/>
    <mergeCell ref="H103:H104"/>
    <mergeCell ref="I103:I104"/>
    <mergeCell ref="J103:J104"/>
    <mergeCell ref="K103:K104"/>
    <mergeCell ref="C184:E184"/>
    <mergeCell ref="C153:D153"/>
    <mergeCell ref="C94:D94"/>
    <mergeCell ref="C109:D109"/>
    <mergeCell ref="C124:D124"/>
    <mergeCell ref="C138:D138"/>
    <mergeCell ref="C168:D168"/>
    <mergeCell ref="C183:D183"/>
    <mergeCell ref="E103:E104"/>
    <mergeCell ref="E132:E133"/>
    <mergeCell ref="E118:E119"/>
    <mergeCell ref="C50:D50"/>
    <mergeCell ref="E59:E60"/>
    <mergeCell ref="F59:F60"/>
    <mergeCell ref="G59:G60"/>
    <mergeCell ref="H59:H60"/>
    <mergeCell ref="C20:D20"/>
    <mergeCell ref="C1:E1"/>
    <mergeCell ref="H1:K1"/>
    <mergeCell ref="H2:K2"/>
    <mergeCell ref="C35:D35"/>
    <mergeCell ref="L59:L60"/>
    <mergeCell ref="L103:L104"/>
    <mergeCell ref="L118:L119"/>
    <mergeCell ref="L132:L133"/>
    <mergeCell ref="C65:D65"/>
    <mergeCell ref="C79:D79"/>
    <mergeCell ref="I59:I60"/>
    <mergeCell ref="J59:J60"/>
    <mergeCell ref="K59:K60"/>
    <mergeCell ref="F118:F119"/>
    <mergeCell ref="G118:G119"/>
    <mergeCell ref="H118:H119"/>
    <mergeCell ref="I118:I119"/>
    <mergeCell ref="J118:J119"/>
    <mergeCell ref="K118:K119"/>
    <mergeCell ref="F103:F10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Tutor</cp:lastModifiedBy>
  <cp:revision/>
  <dcterms:created xsi:type="dcterms:W3CDTF">2022-05-16T14:23:56Z</dcterms:created>
  <dcterms:modified xsi:type="dcterms:W3CDTF">2026-03-25T16:21:57Z</dcterms:modified>
  <cp:category/>
  <cp:contentStatus/>
</cp:coreProperties>
</file>